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urces SEO à suivre (sites &amp; r" sheetId="1" r:id="rId3"/>
  </sheets>
  <definedNames/>
  <calcPr/>
</workbook>
</file>

<file path=xl/sharedStrings.xml><?xml version="1.0" encoding="utf-8"?>
<sst xmlns="http://schemas.openxmlformats.org/spreadsheetml/2006/main" count="480" uniqueCount="476">
  <si>
    <t>Site (URL)</t>
  </si>
  <si>
    <t>Title</t>
  </si>
  <si>
    <t>Flux RSS</t>
  </si>
  <si>
    <t>Twitter</t>
  </si>
  <si>
    <t>Facebook</t>
  </si>
  <si>
    <t>Youtube</t>
  </si>
  <si>
    <t>LinkedIn</t>
  </si>
  <si>
    <t>http://blog.cibleweb.com/</t>
  </si>
  <si>
    <t>http://blog.cibleweb.com/feed</t>
  </si>
  <si>
    <t>https://twitter.com/Agence_Cibleweb</t>
  </si>
  <si>
    <t>https://facebook.com/cibleweb</t>
  </si>
  <si>
    <t>http://visionarymarketing.fr/blog/</t>
  </si>
  <si>
    <t>https://visionarymarketing.fr/blog/feed/</t>
  </si>
  <si>
    <t>http://twitter.com/vismktg</t>
  </si>
  <si>
    <t>http://www.buzzstream.com/blog</t>
  </si>
  <si>
    <t>https://www.buzzstream.com/feed</t>
  </si>
  <si>
    <t>http://www.twitter.com/buzzstream</t>
  </si>
  <si>
    <t>http://www.cafe-referencement.com/</t>
  </si>
  <si>
    <t>http://www.cafe-referencement.com/feed</t>
  </si>
  <si>
    <t>https://twitter.com/largow</t>
  </si>
  <si>
    <t>https://facebook.com/largowFR</t>
  </si>
  <si>
    <t>https://www.youtube.com/channel/UCEejivr8h-JKAbd0drOlWWQ</t>
  </si>
  <si>
    <t>http://www.christophebenoit.com/</t>
  </si>
  <si>
    <t>http://www.christophebenoit.com/feed</t>
  </si>
  <si>
    <t>https://twitter.com/chrbenoit</t>
  </si>
  <si>
    <t>https://fr.linkedin.com/in/christophebenoit</t>
  </si>
  <si>
    <t>http://www.conseilsmarketing.com/</t>
  </si>
  <si>
    <t>http://www.conseilsmarketing.com/feed</t>
  </si>
  <si>
    <t>http://www.twitter.com/conseilsmkg</t>
  </si>
  <si>
    <t>https://www.facebook.com/pages/ConseilsMarketingfr/44248098019</t>
  </si>
  <si>
    <t>https://www.youtube.com/user/Conseilsmarketing?sub_confirmation=1</t>
  </si>
  <si>
    <t>http://fr.linkedin.com/in/canevetf/</t>
  </si>
  <si>
    <t>http://www.curata.com/blog/</t>
  </si>
  <si>
    <t>http://www.curata.com/blog/feed/</t>
  </si>
  <si>
    <t>https://twitter.com/curata</t>
  </si>
  <si>
    <t>https://www.facebook.com/Curata-143137844662/</t>
  </si>
  <si>
    <t>http://www.david-groult.fr/blog-seo/</t>
  </si>
  <si>
    <t>http://www.decoeur.be/blog</t>
  </si>
  <si>
    <t>https://www.decoeur.be/feed/</t>
  </si>
  <si>
    <t>http://www.eskimoz.fr/blog/</t>
  </si>
  <si>
    <t>http://feeds.feedburner.com/Eskimoz</t>
  </si>
  <si>
    <t>https://twitter.com/agenceeskimoz</t>
  </si>
  <si>
    <t>https://www.facebook.com/AgenceEskimoz</t>
  </si>
  <si>
    <t>http://www.linkedin.com/company/eskimoz</t>
  </si>
  <si>
    <t>http://www.evolvingseo.com/blog/</t>
  </si>
  <si>
    <t>http://www.evolvingseo.com/feed/</t>
  </si>
  <si>
    <t>http://twitter.com/dan_shure</t>
  </si>
  <si>
    <t>http://www.youtube.com/user/evolvingSEO</t>
  </si>
  <si>
    <t>https://www.linkedin.com/in/evolvingdan/</t>
  </si>
  <si>
    <t>http://www.htitipi.com/blog/</t>
  </si>
  <si>
    <t>http://www.htitipi.com/blog/feed/</t>
  </si>
  <si>
    <t>https://twitter.com/htitipidotcom</t>
  </si>
  <si>
    <t>http://www.joptimisemonsite.fr/category/astuces-seo/</t>
  </si>
  <si>
    <t>https://www.joptimisemonsite.fr/category/astuces-seo/feed/</t>
  </si>
  <si>
    <t>https://twitter.com/sebleriot</t>
  </si>
  <si>
    <t>https://fr-fr.facebook.com/joptimisemonsite/</t>
  </si>
  <si>
    <t>https://fr.linkedin.com/in/sebastien-bleriot-33247a16</t>
  </si>
  <si>
    <t>http://www.l-agenceweb.com/expert-seo/</t>
  </si>
  <si>
    <t>http://www.l-agenceweb.com/feed/</t>
  </si>
  <si>
    <t>https://twitter.com/L_AgenceWeb</t>
  </si>
  <si>
    <t>https://www.facebook.com/lagencewebcom</t>
  </si>
  <si>
    <t>https://www.linkedin.com/company/9469090</t>
  </si>
  <si>
    <t>http://www.laurentbourrelly.com/blog/</t>
  </si>
  <si>
    <t>http://feeds.feedburner.com/laurentbourrelly</t>
  </si>
  <si>
    <t>http://twitter.com/laurentbourelly</t>
  </si>
  <si>
    <t>http://www.linkedin.com/in/laurentbourrelly/</t>
  </si>
  <si>
    <t>http://www.lightonseo.com/</t>
  </si>
  <si>
    <t>http://www.lightonseo.com/feed/</t>
  </si>
  <si>
    <t>https://twitter.com/lightonseo</t>
  </si>
  <si>
    <t>https://www.facebook.com/lightonseo/</t>
  </si>
  <si>
    <t>https://www.youtube.com/channel/UCk7mJv666zWC-58NO02rHeg</t>
  </si>
  <si>
    <t>https://fr.linkedin.com/in/walidgabteniconsultantseo</t>
  </si>
  <si>
    <t>http://www.ninjalinker.com/</t>
  </si>
  <si>
    <t>http://www.ninjalinker.com/feed/</t>
  </si>
  <si>
    <t>https://twitter.com/NinjaLinker</t>
  </si>
  <si>
    <t>http://www.referencement-naturel-white-hat.fr/</t>
  </si>
  <si>
    <t>http://www.referencement-naturel-white-hat.fr/rss</t>
  </si>
  <si>
    <t>https://twitter.com/ChristianMeline</t>
  </si>
  <si>
    <t>http://www.facebook.com/referencement.naturel.white.hat</t>
  </si>
  <si>
    <t>http://www.linkedin.com/in/christianmeline</t>
  </si>
  <si>
    <t>http://www.sebastien-billard.fr/seo/</t>
  </si>
  <si>
    <t>http://www.sebastien-billard.fr/seo/feed/atom</t>
  </si>
  <si>
    <t>http://www.seerinteractive.com/blog/</t>
  </si>
  <si>
    <t>https://www.seerinteractive.com/feed/</t>
  </si>
  <si>
    <t>https://twitter.com/SeerInteractive</t>
  </si>
  <si>
    <t>https://www.facebook.com/SeerInteractive</t>
  </si>
  <si>
    <t>https://www.linkedin.com/company/seer-interactive</t>
  </si>
  <si>
    <t>http://www.seobook.com/blog</t>
  </si>
  <si>
    <t>http://feeds.feedburner.com/seobook/seobook</t>
  </si>
  <si>
    <t>http://www.twitter.com/seobook</t>
  </si>
  <si>
    <t>http://www.seobythesea.com/</t>
  </si>
  <si>
    <t>http://www.seobythesea.com/feed/</t>
  </si>
  <si>
    <t>http://twitter.com/bill_slawski</t>
  </si>
  <si>
    <t>https://www.facebook.com/bill.slawski</t>
  </si>
  <si>
    <t>https://www.linkedin.com/in/slawski</t>
  </si>
  <si>
    <t>http://www.seopowa.com/</t>
  </si>
  <si>
    <t>https://www.seopowa.com/feed/</t>
  </si>
  <si>
    <t>https://twitter.com/seopowa</t>
  </si>
  <si>
    <t>https://www.facebook.com/PackrefSeopowa</t>
  </si>
  <si>
    <t>https://www.youtube.com/user/SeoPowa</t>
  </si>
  <si>
    <t>http://www.tyseo.net/web/blog</t>
  </si>
  <si>
    <t>http://www.tyseo.net/feed</t>
  </si>
  <si>
    <t>https://twitter.com/tyseo</t>
  </si>
  <si>
    <t>https://www.linkedin.com/company/tyseo</t>
  </si>
  <si>
    <t>http://www.visibilite-referencement.fr/blog/</t>
  </si>
  <si>
    <t>http://www.visibilite-referencement.fr/blog/feed</t>
  </si>
  <si>
    <t>https://twitter.com/raphseo</t>
  </si>
  <si>
    <t>https://www.facebook.com/visibilite.referencement</t>
  </si>
  <si>
    <t>http://www.webmarketing-com.com/</t>
  </si>
  <si>
    <t>http://feeds2.feedburner.com/BlogDunWebmarketer</t>
  </si>
  <si>
    <t>https://twitter.com/webmarketingcom</t>
  </si>
  <si>
    <t>https://www.facebook.com/webmarketingcom</t>
  </si>
  <si>
    <t>https://www.youtube.com/user/webmarketingcomtv</t>
  </si>
  <si>
    <t>https://www.linkedin.com/company/webmarketing-&amp;-co'm</t>
  </si>
  <si>
    <t>http://www.webmarketing-conseil.fr/blog/</t>
  </si>
  <si>
    <t>https://www.webmarketing-conseil.fr/feed/</t>
  </si>
  <si>
    <t>https://twitter.com/RudyViard</t>
  </si>
  <si>
    <t>https://ahrefs.com/blog/</t>
  </si>
  <si>
    <t>https://ahrefs.com/blog/feed/</t>
  </si>
  <si>
    <t>https://twitter.com/ahrefs</t>
  </si>
  <si>
    <t>https://www.facebook.com/Ahrefs</t>
  </si>
  <si>
    <t>https://www.youtube.com/c/ahrefscom</t>
  </si>
  <si>
    <t>https://audreytips.com/referencement-naturel-seo-pme/</t>
  </si>
  <si>
    <t>https://audreytips.com/referencement-naturel-seo-pme/feed/</t>
  </si>
  <si>
    <t>https://www.twitter.com/audreytipsfr</t>
  </si>
  <si>
    <t>https://www.facebook.com/audreytips</t>
  </si>
  <si>
    <t>https://www.linkedin.com/in/audreytips</t>
  </si>
  <si>
    <t>https://backlinko.com/blog</t>
  </si>
  <si>
    <t>https://backlinko.com/blog/feed</t>
  </si>
  <si>
    <t>https://twitter.com/Backlinko</t>
  </si>
  <si>
    <t>https://www.youtube.com/user/backlinko/</t>
  </si>
  <si>
    <t>https://blog-fr.orson.io/</t>
  </si>
  <si>
    <t>https://blog-fr.orson.io/feed</t>
  </si>
  <si>
    <t>https://twitter.com/OrsonFrench</t>
  </si>
  <si>
    <t>https://www.facebook.com/OrsonFrance/</t>
  </si>
  <si>
    <t>https://www.linkedin.com/company/orson-website-builder/</t>
  </si>
  <si>
    <t>https://blog.axe-net.fr/</t>
  </si>
  <si>
    <t>https://blog.axe-net.fr/feed/rss/</t>
  </si>
  <si>
    <t>http://twitter.com/axenetwit</t>
  </si>
  <si>
    <t>http://www.facebook.com/agence.web.axenet</t>
  </si>
  <si>
    <t>https://www.youtube.com/c/AxeNet-Cergy</t>
  </si>
  <si>
    <t>https://blog.internet-formation.fr/</t>
  </si>
  <si>
    <t>https://blog.internet-formation.fr/feed/</t>
  </si>
  <si>
    <t>https://twitter.com/Formation_web</t>
  </si>
  <si>
    <t>https://www.facebook.com/AgenceInternetFormation</t>
  </si>
  <si>
    <t>https://fr.linkedin.com/in/chartiermathieu</t>
  </si>
  <si>
    <t>https://blog.resoneo.com/</t>
  </si>
  <si>
    <t>https://blog.resoneo.com/feed/</t>
  </si>
  <si>
    <t>https://twitter.com/resoneo</t>
  </si>
  <si>
    <t>https://fr-fr.facebook.com/RESONEO</t>
  </si>
  <si>
    <t>https://blog.yooda.com/</t>
  </si>
  <si>
    <t>https://blog.yooda.com/feed/</t>
  </si>
  <si>
    <t>https://twitter.com/Yoodacom</t>
  </si>
  <si>
    <t>https://www.facebook.com/Yoodacom</t>
  </si>
  <si>
    <t>https://www.linkedin.com/company/yooda</t>
  </si>
  <si>
    <t>https://blog.youdot.io/fr/category/seo/</t>
  </si>
  <si>
    <t>https://blog.youdot.io/fr/category/seo/feed/</t>
  </si>
  <si>
    <t>https://www.twitter.com/YoudotApp</t>
  </si>
  <si>
    <t>https://www.youtube.com/channel/UCibDP0yw_bgRFv_0lxH6qgQ</t>
  </si>
  <si>
    <t>https://www.linkedin.com/showcase/Youdot</t>
  </si>
  <si>
    <t>https://builtvisible.com/blog/</t>
  </si>
  <si>
    <t>https://builtvisible.com/feed/</t>
  </si>
  <si>
    <t>https://twitter.com/Builtvisible</t>
  </si>
  <si>
    <t>https://www.linkedin.com/company/builtvisible/</t>
  </si>
  <si>
    <t>https://cognitiveseo.com/blog/</t>
  </si>
  <si>
    <t>https://cognitiveseo.com/blog/feed/rss/</t>
  </si>
  <si>
    <t>https://twitter.com/cognitiveSEO</t>
  </si>
  <si>
    <t>https://www.facebook.com/cognitiveSEO</t>
  </si>
  <si>
    <t>https://davidcarlehq.com/articles/</t>
  </si>
  <si>
    <t>https://davidcarlehq.com/feed/</t>
  </si>
  <si>
    <t>https://twitter.com/DavidMTL</t>
  </si>
  <si>
    <t>https://ca.linkedin.com/in/davidcarle</t>
  </si>
  <si>
    <t>https://dejanseo.com.au/blog/</t>
  </si>
  <si>
    <t>https://dejanseo.com.au/feed/</t>
  </si>
  <si>
    <t>https://diggitymarketing.com/blog/</t>
  </si>
  <si>
    <t>https://diggitymarketing.com/feed/</t>
  </si>
  <si>
    <t>https://facemweb.com/blog-referencement-reseaux-sociaux</t>
  </si>
  <si>
    <t>https://facemweb.com/feed</t>
  </si>
  <si>
    <t>https://fr.myposeo.com/blog/</t>
  </si>
  <si>
    <t>https://fr.myposeo.com/blog/feed/</t>
  </si>
  <si>
    <t>https://fr.oncrawl.com/blog-oncrawl/</t>
  </si>
  <si>
    <t>https://fr.oncrawl.com/feed/</t>
  </si>
  <si>
    <t>http://www.twitter.com/oncrawl_fr</t>
  </si>
  <si>
    <t>http://www.facebook.com/oncrawl</t>
  </si>
  <si>
    <t>http://www.youtube.com/oncrawl</t>
  </si>
  <si>
    <t>https://www.linkedin.com/company/3217341/</t>
  </si>
  <si>
    <t>https://fr.ryte.com/magazine/</t>
  </si>
  <si>
    <t>https://twitter.com/Ryte_FR</t>
  </si>
  <si>
    <t>https://www.facebook.com/Ryte</t>
  </si>
  <si>
    <t>https://www.linkedin.com/company-beta/18143038/</t>
  </si>
  <si>
    <t>https://fr.semrush.com/blog/</t>
  </si>
  <si>
    <t>https://fr.semrush.com/blog/feed/</t>
  </si>
  <si>
    <t>https://twitter.com/semrush</t>
  </si>
  <si>
    <t>http://www.facebook.com/SEMrush</t>
  </si>
  <si>
    <t>http://www.youtube.com/user/SEMrushHQ</t>
  </si>
  <si>
    <t>http://linkedin.com/company/semrush</t>
  </si>
  <si>
    <t>https://ftf.agency/blog/</t>
  </si>
  <si>
    <t>https://ftf.agency/feed/</t>
  </si>
  <si>
    <t>https://twitter.com/IFTFagency</t>
  </si>
  <si>
    <t>https://www.facebook.com/ftfagency</t>
  </si>
  <si>
    <t>https://www.linkedin.com/company/i'm-from-the-future-llc</t>
  </si>
  <si>
    <t>https://kaiserthesage.com/</t>
  </si>
  <si>
    <t>https://kaiserthesage.com/feed/</t>
  </si>
  <si>
    <t>https://twitter.com/jasonacidre</t>
  </si>
  <si>
    <t>https://www.facebook.com/kaiserthesage</t>
  </si>
  <si>
    <t>https://www.linkedin.com/in/jason-acidre-16168829/</t>
  </si>
  <si>
    <t>https://lemusclereferencement.com/</t>
  </si>
  <si>
    <t>https://lemusclereferencement.com/feed/</t>
  </si>
  <si>
    <t>https://twitter.com/seomuscle</t>
  </si>
  <si>
    <t>https://www.facebook.com/LeMuscleReferencement/</t>
  </si>
  <si>
    <t>https://fr.linkedin.com/in/julienberard</t>
  </si>
  <si>
    <t>https://lesresoteurs.fr/blog-seo/</t>
  </si>
  <si>
    <t>https://lesresoteurs.fr/feed/</t>
  </si>
  <si>
    <t>https://twitter.com/LesResoteurs?lang=fr</t>
  </si>
  <si>
    <t>https://www.facebook.com/Les-R%C3%A9soteurs-230487560470571/?fref=ts</t>
  </si>
  <si>
    <t>https://www.linkedin.com/in/les-r%C3%A9soteurs-0056b393?authType=NAME_SEARCH&amp;authToken=wSDX&amp;locale=fr_FR&amp;trk=tyah&amp;trkInfo=clickedVertical%3Amynetwork%2CclickedEntityId%3A333170501%2CauthType%3ANAME_SEARCH%2Cidx%3A1-1-1%2CtarId%3A1467195341550%2Ctas%3Ales%20resot</t>
  </si>
  <si>
    <t>https://lionzeal.com/blog/</t>
  </si>
  <si>
    <t>https://lionzeal.com/feed/</t>
  </si>
  <si>
    <t>https://twitter.com/darylrosser</t>
  </si>
  <si>
    <t>https://www.facebook.com/lionzealseo/</t>
  </si>
  <si>
    <t>https://www.youtube.com/channel/UCHl2Lnu72hHGYzgTSa7rVcw</t>
  </si>
  <si>
    <t>https://merj.com/digital/blog</t>
  </si>
  <si>
    <t>https://merj.com/blog.rss</t>
  </si>
  <si>
    <t>https://twitter.com/MerjCom</t>
  </si>
  <si>
    <t>https://www.linkedin.com/company/merj-com/</t>
  </si>
  <si>
    <t>https://moz.com/blog</t>
  </si>
  <si>
    <t>http://feedpress.me/mozblog</t>
  </si>
  <si>
    <t>http://twitter.com/moz</t>
  </si>
  <si>
    <t>http://www.facebook.com/moz</t>
  </si>
  <si>
    <t>https://www.linkedin.com/company/moz</t>
  </si>
  <si>
    <t>https://optimiz.me/actualites-seo/</t>
  </si>
  <si>
    <t>https://optimiz.me/actualites-seo/feed/</t>
  </si>
  <si>
    <t>https://searchengineland.com/</t>
  </si>
  <si>
    <t>http://feeds.searchengineland.com/searchengineland</t>
  </si>
  <si>
    <t>https://www.twitter.com/sengineland</t>
  </si>
  <si>
    <t>http://www.facebook.com/searchengineland</t>
  </si>
  <si>
    <t>https://searchenginewatch.com/</t>
  </si>
  <si>
    <t>https://searchenginewatch.com/feed/</t>
  </si>
  <si>
    <t>http://www.twitter.com/sewatch</t>
  </si>
  <si>
    <t>https://www.facebook.com/sewatch</t>
  </si>
  <si>
    <t>https://selmapaiva.com/blog/</t>
  </si>
  <si>
    <t>https://selmapaiva.com/feed/</t>
  </si>
  <si>
    <t>https://seo-hacker.com/</t>
  </si>
  <si>
    <t>https://seo-hacker.com/feed</t>
  </si>
  <si>
    <t>http://www.twitter.com/seo_hacker</t>
  </si>
  <si>
    <t>https://www.facebook.com/groups/SEOHacker/</t>
  </si>
  <si>
    <t>http://www.linkedin.com/in/seansi</t>
  </si>
  <si>
    <t>https://webmarketingschool.com/</t>
  </si>
  <si>
    <t>https://webmarketingschool.com/feed/</t>
  </si>
  <si>
    <t>https://www.1ere-position.fr/blog</t>
  </si>
  <si>
    <t>https://www.1ere-position.fr/feed/</t>
  </si>
  <si>
    <t>https://twitter.com/1ere_position</t>
  </si>
  <si>
    <t>https://www.facebook.com/1ere.position.fr</t>
  </si>
  <si>
    <t>https://www.linkedin.com/company/1ere-position/</t>
  </si>
  <si>
    <t>https://www.1min30.com/le-blog/</t>
  </si>
  <si>
    <t>https://www.1min30.com/feed</t>
  </si>
  <si>
    <t>https://twitter.com/1min30</t>
  </si>
  <si>
    <t>https://www.facebook.com/1min30/</t>
  </si>
  <si>
    <t>https://www.youtube.com/channel/UC22c6Lk8ttYk9slHImjmygw</t>
  </si>
  <si>
    <t>https://fr.linkedin.com/company/1min30</t>
  </si>
  <si>
    <t>https://www.abondance.com/</t>
  </si>
  <si>
    <t>https://www.abondance.com/feed</t>
  </si>
  <si>
    <t>http://twitter.com/abondance_com</t>
  </si>
  <si>
    <t>http://www.facebook.com/abondancecom</t>
  </si>
  <si>
    <t>https://www.youtube.com/c/Abondanceseo</t>
  </si>
  <si>
    <t>https://www.linkedin.com/in/olivier-andrieu-981509114/</t>
  </si>
  <si>
    <t>https://www.agence404.com/blog/</t>
  </si>
  <si>
    <t>https://www.agence404.com/feed/</t>
  </si>
  <si>
    <t>https://twitter.com/Agence404</t>
  </si>
  <si>
    <t>http://www.facebook.com/Agence404</t>
  </si>
  <si>
    <t>https://www.youtube.com/channel/UCAFICIEp2Q-1kruY2MjsVFQ</t>
  </si>
  <si>
    <t>https://www.linkedin.com/company-beta/2677070/</t>
  </si>
  <si>
    <t>https://www.anthedesign.fr/actualite/</t>
  </si>
  <si>
    <t>https://www.anthedesign.fr/feed/</t>
  </si>
  <si>
    <t>https://twitter.com/AntheDesign</t>
  </si>
  <si>
    <t>https://www.facebook.com/agence.web.AntheDesign</t>
  </si>
  <si>
    <t>https://www.linkedin.com/company/anthedesign</t>
  </si>
  <si>
    <t>https://www.arobasenet.com/</t>
  </si>
  <si>
    <t>https://www.arobasenet.com/feeds/posts/default</t>
  </si>
  <si>
    <t>https://twitter.com/arobasenet</t>
  </si>
  <si>
    <t>https://www.facebook.com/Consultant.Arobasenet</t>
  </si>
  <si>
    <t>https://fr.linkedin.com/in/consultantarobasenet/</t>
  </si>
  <si>
    <t>https://www.beetle-seo.com/</t>
  </si>
  <si>
    <t>https://www.beetle-seo.com/feed/</t>
  </si>
  <si>
    <t>https://twitter.com/Beetle_SEO</t>
  </si>
  <si>
    <t>https://www.facebook.com/Beetle-Seo-145962045798494/</t>
  </si>
  <si>
    <t>https://www.blogdumoderateur.com/</t>
  </si>
  <si>
    <t>https://www.blogdumoderateur.com/feed/</t>
  </si>
  <si>
    <t>https://twitter.com/BlogModerateur</t>
  </si>
  <si>
    <t>https://www.facebook.com/blogdumoderateur</t>
  </si>
  <si>
    <t>https://www.brusacoram.com/</t>
  </si>
  <si>
    <t>https://www.brusacoram.com/feed/</t>
  </si>
  <si>
    <t>https://twitter.com/ebrusacoram</t>
  </si>
  <si>
    <t>https://www.linkedin.com/in/brusacoram</t>
  </si>
  <si>
    <t>https://www.creanico.fr/referencement/</t>
  </si>
  <si>
    <t>https://www.creanico.fr/feed/</t>
  </si>
  <si>
    <t>https://twitter.com/_CreaNico</t>
  </si>
  <si>
    <t>https://www.facebook.com/CreaNico-205754216110842/</t>
  </si>
  <si>
    <t>https://www.youtube.com/channel/UCOsKsNFFuZVVerglwUAPl7Q</t>
  </si>
  <si>
    <t>https://www.linkedin.com/in/creanico</t>
  </si>
  <si>
    <t>https://www.distilled.net/resources/</t>
  </si>
  <si>
    <t>https://www.distilled.net/feed/</t>
  </si>
  <si>
    <t>http://twitter.com/distilled</t>
  </si>
  <si>
    <t>http://www.facebook.com/distilled</t>
  </si>
  <si>
    <t>https://www.drujokweb.fr/blog/</t>
  </si>
  <si>
    <t>https://www.drujokweb.fr/feed/</t>
  </si>
  <si>
    <t>https://twitter.com/drujokweb</t>
  </si>
  <si>
    <t>https://www.facebook.com/agencedrujok</t>
  </si>
  <si>
    <t>https://www.gotchseo.com/blog/</t>
  </si>
  <si>
    <t>https://www.gotchseo.com/feed/</t>
  </si>
  <si>
    <t>https://twitter.com/nathangotch</t>
  </si>
  <si>
    <t>https://www.facebook.com/gotchseo/</t>
  </si>
  <si>
    <t>http://www.youtube.com/c/NathanGotchSEO?sub_confirmation=1</t>
  </si>
  <si>
    <t>https://www.linkedin.com/in/nathangotch/</t>
  </si>
  <si>
    <t>https://www.greenlanemarketing.com/blog/</t>
  </si>
  <si>
    <t>https://www.greenlanemarketing.com/feed/</t>
  </si>
  <si>
    <t>https://twitter.com/greenlane_team</t>
  </si>
  <si>
    <t>https://www.facebook.com/greenlaneteam/</t>
  </si>
  <si>
    <t>https://www.linkedin.com/company/greenlane-search-marketing</t>
  </si>
  <si>
    <t>https://www.hobo-web.co.uk/seo-blog/</t>
  </si>
  <si>
    <t>https://www.hobo-web.co.uk/feed/</t>
  </si>
  <si>
    <t>https://twitter.com/hobo_web</t>
  </si>
  <si>
    <t>https://www.facebook.com/pages/Hobo/10150130439560106</t>
  </si>
  <si>
    <t>https://www.linkedin.com/in/shaunanderson1973</t>
  </si>
  <si>
    <t>https://www.iprospect.com/fr/fr/le-blog/referencement-naturel/#</t>
  </si>
  <si>
    <t>https://twitter.com/iProspectFR</t>
  </si>
  <si>
    <t>https://www.facebook.com/iProspectFR</t>
  </si>
  <si>
    <t>https://www.youtube.com/iProspectFr</t>
  </si>
  <si>
    <t>https://www.linkedin.com/company/iprospect</t>
  </si>
  <si>
    <t>https://www.jvweb.fr/blog/</t>
  </si>
  <si>
    <t>https://www.jvweb.fr/feed/</t>
  </si>
  <si>
    <t>https://twitter.com/jvweb</t>
  </si>
  <si>
    <t>https://fr-fr.facebook.com/JVWEB</t>
  </si>
  <si>
    <t>https://www.youtube.com/user/jvwebfr</t>
  </si>
  <si>
    <t>https://www.linkedin.com/company/jvweb</t>
  </si>
  <si>
    <t>https://www.korleon-biz.com/blog</t>
  </si>
  <si>
    <t>https://www.korleon-biz.com/feed</t>
  </si>
  <si>
    <t>https://twitter.com/KorleonBiz/</t>
  </si>
  <si>
    <t>https://fr-fr.facebook.com/korleonbiz/</t>
  </si>
  <si>
    <t>https://fr.linkedin.com/company/korleonbiz</t>
  </si>
  <si>
    <t>https://www.leptidigital.fr/</t>
  </si>
  <si>
    <t>https://www.leptidigital.fr/feed/</t>
  </si>
  <si>
    <t>https://twitter.com/leptidigital</t>
  </si>
  <si>
    <t>https://www.facebook.com/leptidigital/</t>
  </si>
  <si>
    <t>https://www.lije-creative.com/blog/</t>
  </si>
  <si>
    <t>http://feeds.feedburner.com/LIJE-Creative</t>
  </si>
  <si>
    <t>https://twitter.com/lijecreative</t>
  </si>
  <si>
    <t>https://www.facebook.com/LIJECreative</t>
  </si>
  <si>
    <t>https://www.love-moi.fr/</t>
  </si>
  <si>
    <t>https://www.love-moi.fr/feeds/posts/default?alt=rss</t>
  </si>
  <si>
    <t>https://www.mariehaynes.com/blog/</t>
  </si>
  <si>
    <t>https://www.mariehaynes.com/feed/</t>
  </si>
  <si>
    <t>https://twitter.com/Marie_Haynes</t>
  </si>
  <si>
    <t>https://www.facebook.com/MarieHaynesConsultingInc/</t>
  </si>
  <si>
    <t>https://www.linkedin.com/in/marie-haynes-6b682998/</t>
  </si>
  <si>
    <t>https://www.matthewwoodward.co.uk/</t>
  </si>
  <si>
    <t>https://www.matthewwoodward.co.uk/feed/</t>
  </si>
  <si>
    <t>https://twitter.com/MattWoodwardUK</t>
  </si>
  <si>
    <t>https://www.facebook.com/MatthewWoodward.co.uk</t>
  </si>
  <si>
    <t>https://www.matthieu-tranvan.fr/</t>
  </si>
  <si>
    <t>http://www.matthieu-tranvan.fr/feed</t>
  </si>
  <si>
    <t>http://twitter.com/matthieutv</t>
  </si>
  <si>
    <t>https://www.facebook.com/matthieutv</t>
  </si>
  <si>
    <t>http://www.linkedin.com/pub/matthieu-tran-van/a/5a5/927</t>
  </si>
  <si>
    <t>https://www.miss-seo-girl.com/</t>
  </si>
  <si>
    <t>https://www.miss-seo-girl.com/feed/</t>
  </si>
  <si>
    <t>https://twitter.com/Miss_Seo_Girl</t>
  </si>
  <si>
    <t>https://www.facebook.com/referencement.seo44</t>
  </si>
  <si>
    <t>http://fr.linkedin.com/in/missseogirl</t>
  </si>
  <si>
    <t>https://www.neoptimal.com/blog/</t>
  </si>
  <si>
    <t>https://twitter.com/neoptimal</t>
  </si>
  <si>
    <t>https://www.facebook.com/neoptimal/</t>
  </si>
  <si>
    <t>https://www.youtube.com/channel/UCX3k8G4ZdG3VAnf8d5_lpgQ</t>
  </si>
  <si>
    <t>https://www.linkedin.com/company/neocanal/</t>
  </si>
  <si>
    <t>https://www.plume-interactive.fr/category/blog-poesie-seo/</t>
  </si>
  <si>
    <t>https://www.plume-interactive.fr/category/blog-poesie-seo/feed/</t>
  </si>
  <si>
    <t>https://twitter.com/@EveDemange</t>
  </si>
  <si>
    <t>https://facebook.com/redactionweb/</t>
  </si>
  <si>
    <t>https://www.linkedin.com/in/evejardeldemange</t>
  </si>
  <si>
    <t>https://www.quicksprout.com/blog/</t>
  </si>
  <si>
    <t>https://feeds.feedburner.com/Quicksprout</t>
  </si>
  <si>
    <t>https://www.redacteur.com/blog/</t>
  </si>
  <si>
    <t>https://www.redacteur.com/blog/feed/</t>
  </si>
  <si>
    <t>https://twitter.com/Redacteurcom</t>
  </si>
  <si>
    <t>https://www.facebook.com/redacteurcom/</t>
  </si>
  <si>
    <t>https://www.linkedin.com/company/28153348/</t>
  </si>
  <si>
    <t>https://www.referenceur.be/actualites</t>
  </si>
  <si>
    <t>https://www.referenceur.be/actualites/feed/</t>
  </si>
  <si>
    <t>https://twitter.com/referenceurbe</t>
  </si>
  <si>
    <t>https://www.facebook.com/referenceur.be/</t>
  </si>
  <si>
    <t>https://www.linkedin.com/company/referenceur-be</t>
  </si>
  <si>
    <t>https://www.reputationvip.com/fr/blog</t>
  </si>
  <si>
    <t>https://www.reputationvip.com/feed</t>
  </si>
  <si>
    <t>https://twitter.com/reputationvip</t>
  </si>
  <si>
    <t>https://www.facebook.com/reputationvip</t>
  </si>
  <si>
    <t>http://www.linkedin.com/company/reputation-vip</t>
  </si>
  <si>
    <t>https://www.robbierichards.com/blog-posts/</t>
  </si>
  <si>
    <t>https://www.robbierichards.com/feed/</t>
  </si>
  <si>
    <t>https://twitter.com/RobbieRichMktg</t>
  </si>
  <si>
    <t>https://www.search-foresight.com/blog_seo_sea/</t>
  </si>
  <si>
    <t>https://www.search-foresight.com/feed/</t>
  </si>
  <si>
    <t>https://twitter.com/S4sight/</t>
  </si>
  <si>
    <t>https://www.facebook.com/SearchForesight</t>
  </si>
  <si>
    <t>https://www.linkedin.com/company/search-foresight</t>
  </si>
  <si>
    <t>https://www.searchenginejournal.com/</t>
  </si>
  <si>
    <t>https://www.searchenginejournal.com/feed</t>
  </si>
  <si>
    <t>https://twitter.com/sejournal</t>
  </si>
  <si>
    <t>https://www.facebook.com/SearchEngineJournal</t>
  </si>
  <si>
    <t>https://www.youtube.com/c/searchenginejournal</t>
  </si>
  <si>
    <t>https://www.linkedin.com/company/search-engine-journal</t>
  </si>
  <si>
    <t>https://www.semrush.com/blog/</t>
  </si>
  <si>
    <t>https://www.semrush.com/blog/feed/</t>
  </si>
  <si>
    <t>https://www.seo.fr/blog/</t>
  </si>
  <si>
    <t>https://www.seo.fr/feed/</t>
  </si>
  <si>
    <t>https://twitter.com/seofr_</t>
  </si>
  <si>
    <t>https://www.facebook.com/seo.fr</t>
  </si>
  <si>
    <t>https://www.youtube.com/user/SeoAgence</t>
  </si>
  <si>
    <t>https://www.seoh.fr/blog</t>
  </si>
  <si>
    <t>https://www.seoh.fr/feed</t>
  </si>
  <si>
    <t>https://twitter.com/AgenceSEOh</t>
  </si>
  <si>
    <t>https://www.facebook.com/SEOh.fr</t>
  </si>
  <si>
    <t>https://www.linkedin.com/company/seoh</t>
  </si>
  <si>
    <t>https://www.seomix.fr/</t>
  </si>
  <si>
    <t>https://www.seomix.fr/feed/</t>
  </si>
  <si>
    <t>https://twitter.com/seomixfr</t>
  </si>
  <si>
    <t>https://www.facebook.com/seomix</t>
  </si>
  <si>
    <t>https://www.seoquantum.com/billet</t>
  </si>
  <si>
    <t>https://twitter.com/seo_quantum</t>
  </si>
  <si>
    <t>https://www.seroundtable.com/</t>
  </si>
  <si>
    <t>https://www.seroundtable.com/index.rdf</t>
  </si>
  <si>
    <t>https://twitter.com/seroundtable</t>
  </si>
  <si>
    <t>https://facebook.com/seoroundtable</t>
  </si>
  <si>
    <t>https://www.sitepenalise.fr/blog-seo/</t>
  </si>
  <si>
    <t>https://www.sitepenalise.fr/feed/</t>
  </si>
  <si>
    <t>https://www.thomascubel.com/blog/</t>
  </si>
  <si>
    <t>https://www.thomascubel.com/feed/</t>
  </si>
  <si>
    <t>https://twitter.com/thomascubel</t>
  </si>
  <si>
    <t>https://www.facebook.com/thomascubelseo</t>
  </si>
  <si>
    <t>https://www.youtube.com/user/thomascubel</t>
  </si>
  <si>
    <t>https://www.linkedin.com/in/thomascubel/</t>
  </si>
  <si>
    <t>https://www.unpeudeseo.com/</t>
  </si>
  <si>
    <t>https://www.unpeudeseo.com/?feed=rss</t>
  </si>
  <si>
    <t>https://www.vanksen.com/fr/veille/seo</t>
  </si>
  <si>
    <t>https://twitter.com/vanksen</t>
  </si>
  <si>
    <t>https://www.facebook.com/vanksen</t>
  </si>
  <si>
    <t>https://fr.linkedin.com/company/vanksen</t>
  </si>
  <si>
    <t>https://www.victor-lerat.fr/blog/</t>
  </si>
  <si>
    <t>https://www.victor-lerat.fr/feed/</t>
  </si>
  <si>
    <t>https://twitter.com/VictorLerat</t>
  </si>
  <si>
    <t>https://www.facebook.com/victor.lerat.fr</t>
  </si>
  <si>
    <t>https://fr.linkedin.com/in/victorlerat</t>
  </si>
  <si>
    <t>https://www.webandseo.fr/blog/</t>
  </si>
  <si>
    <t>https://www.webandseo.fr/feed/</t>
  </si>
  <si>
    <t>https://www.webrankinfo.com/</t>
  </si>
  <si>
    <t>https://www.webrankinfo.com/dossiers/feed</t>
  </si>
  <si>
    <t>https://twitter.com/webrankinfo</t>
  </si>
  <si>
    <t>https://www.facebook.com/WebRankInfo</t>
  </si>
  <si>
    <t>https://www.youtube.com/user/webrankinfo/</t>
  </si>
  <si>
    <t>https://www.linkedin.com/in/olivierduffez/</t>
  </si>
  <si>
    <t>https://www.wizishop.fr/blog/</t>
  </si>
  <si>
    <t>https://twitter.com/wizishop_fr</t>
  </si>
  <si>
    <t>https://www.facebook.com/WiziShopFR/</t>
  </si>
  <si>
    <t>https://www.linkedin.com/company/wizishop/</t>
  </si>
  <si>
    <t>https://www.yoannuzan.com/blog/</t>
  </si>
  <si>
    <t>https://twitter.com/yoannuzan</t>
  </si>
  <si>
    <t>https://www.facebook.com/Yoann-UZAN-Consultant-WebMarketing-257076164703583/</t>
  </si>
  <si>
    <t>https://yellowdolphins.com/blog/</t>
  </si>
  <si>
    <t>https://yellowdolphins.com/feed/</t>
  </si>
  <si>
    <t>https://twitter.com/2yellowdolphins</t>
  </si>
  <si>
    <t>https://www.linkedin.com/groups/1879006/</t>
  </si>
  <si>
    <t>https://yoast.com/seo-blog/</t>
  </si>
  <si>
    <t>https://yoast.com/seo-blog/feed/</t>
  </si>
  <si>
    <t>https://twitter.com/yoast</t>
  </si>
  <si>
    <t>https://www.facebook.com/yoast</t>
  </si>
  <si>
    <t>https://www.youtube.com/yoast</t>
  </si>
  <si>
    <t>https://www.linkedin.com/company/yoast-com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</si>
</sst>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rgb="FFFFFFFF"/>
      <name val="Open Sans"/>
    </font>
    <font>
      <u/>
      <color rgb="FF0000FF"/>
      <name val="Open Sans"/>
    </font>
    <font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0"/>
    </xf>
    <xf borderId="0" fillId="2" fontId="1" numFmtId="0" xfId="0" applyAlignment="1" applyFont="1">
      <alignment shrinkToFit="0" wrapText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ftf.agency/blog/" TargetMode="External"/><Relationship Id="rId194" Type="http://schemas.openxmlformats.org/officeDocument/2006/relationships/hyperlink" Target="https://www.linkedin.com/company/i'm-from-the-future-llc" TargetMode="External"/><Relationship Id="rId193" Type="http://schemas.openxmlformats.org/officeDocument/2006/relationships/hyperlink" Target="https://www.facebook.com/ftfagency" TargetMode="External"/><Relationship Id="rId192" Type="http://schemas.openxmlformats.org/officeDocument/2006/relationships/hyperlink" Target="https://twitter.com/IFTFagency" TargetMode="External"/><Relationship Id="rId191" Type="http://schemas.openxmlformats.org/officeDocument/2006/relationships/hyperlink" Target="https://ftf.agency/feed/" TargetMode="External"/><Relationship Id="rId187" Type="http://schemas.openxmlformats.org/officeDocument/2006/relationships/hyperlink" Target="http://www.facebook.com/SEMrush" TargetMode="External"/><Relationship Id="rId186" Type="http://schemas.openxmlformats.org/officeDocument/2006/relationships/hyperlink" Target="https://twitter.com/semrush" TargetMode="External"/><Relationship Id="rId185" Type="http://schemas.openxmlformats.org/officeDocument/2006/relationships/hyperlink" Target="https://fr.semrush.com/blog/feed/" TargetMode="External"/><Relationship Id="rId184" Type="http://schemas.openxmlformats.org/officeDocument/2006/relationships/hyperlink" Target="https://fr.semrush.com/blog/" TargetMode="External"/><Relationship Id="rId189" Type="http://schemas.openxmlformats.org/officeDocument/2006/relationships/hyperlink" Target="http://linkedin.com/company/semrush" TargetMode="External"/><Relationship Id="rId188" Type="http://schemas.openxmlformats.org/officeDocument/2006/relationships/hyperlink" Target="http://www.youtube.com/user/SEMrushHQ" TargetMode="External"/><Relationship Id="rId183" Type="http://schemas.openxmlformats.org/officeDocument/2006/relationships/hyperlink" Target="https://www.linkedin.com/company-beta/18143038/" TargetMode="External"/><Relationship Id="rId182" Type="http://schemas.openxmlformats.org/officeDocument/2006/relationships/hyperlink" Target="https://www.facebook.com/Ryte" TargetMode="External"/><Relationship Id="rId181" Type="http://schemas.openxmlformats.org/officeDocument/2006/relationships/hyperlink" Target="https://twitter.com/Ryte_FR" TargetMode="External"/><Relationship Id="rId180" Type="http://schemas.openxmlformats.org/officeDocument/2006/relationships/hyperlink" Target="https://fr.ryte.com/magazine/" TargetMode="External"/><Relationship Id="rId176" Type="http://schemas.openxmlformats.org/officeDocument/2006/relationships/hyperlink" Target="http://www.twitter.com/oncrawl_fr" TargetMode="External"/><Relationship Id="rId297" Type="http://schemas.openxmlformats.org/officeDocument/2006/relationships/hyperlink" Target="http://www.facebook.com/distilled" TargetMode="External"/><Relationship Id="rId175" Type="http://schemas.openxmlformats.org/officeDocument/2006/relationships/hyperlink" Target="https://fr.oncrawl.com/feed/" TargetMode="External"/><Relationship Id="rId296" Type="http://schemas.openxmlformats.org/officeDocument/2006/relationships/hyperlink" Target="http://twitter.com/distilled" TargetMode="External"/><Relationship Id="rId174" Type="http://schemas.openxmlformats.org/officeDocument/2006/relationships/hyperlink" Target="https://fr.oncrawl.com/blog-oncrawl/" TargetMode="External"/><Relationship Id="rId295" Type="http://schemas.openxmlformats.org/officeDocument/2006/relationships/hyperlink" Target="https://www.distilled.net/feed/" TargetMode="External"/><Relationship Id="rId173" Type="http://schemas.openxmlformats.org/officeDocument/2006/relationships/hyperlink" Target="https://fr.myposeo.com/blog/feed/" TargetMode="External"/><Relationship Id="rId294" Type="http://schemas.openxmlformats.org/officeDocument/2006/relationships/hyperlink" Target="https://www.distilled.net/resources/" TargetMode="External"/><Relationship Id="rId179" Type="http://schemas.openxmlformats.org/officeDocument/2006/relationships/hyperlink" Target="https://www.linkedin.com/company/3217341/" TargetMode="External"/><Relationship Id="rId178" Type="http://schemas.openxmlformats.org/officeDocument/2006/relationships/hyperlink" Target="http://www.youtube.com/oncrawl" TargetMode="External"/><Relationship Id="rId299" Type="http://schemas.openxmlformats.org/officeDocument/2006/relationships/hyperlink" Target="https://www.drujokweb.fr/feed/" TargetMode="External"/><Relationship Id="rId177" Type="http://schemas.openxmlformats.org/officeDocument/2006/relationships/hyperlink" Target="http://www.facebook.com/oncrawl" TargetMode="External"/><Relationship Id="rId298" Type="http://schemas.openxmlformats.org/officeDocument/2006/relationships/hyperlink" Target="https://www.drujokweb.fr/blog/" TargetMode="External"/><Relationship Id="rId198" Type="http://schemas.openxmlformats.org/officeDocument/2006/relationships/hyperlink" Target="https://www.facebook.com/kaiserthesage" TargetMode="External"/><Relationship Id="rId197" Type="http://schemas.openxmlformats.org/officeDocument/2006/relationships/hyperlink" Target="https://twitter.com/jasonacidre" TargetMode="External"/><Relationship Id="rId196" Type="http://schemas.openxmlformats.org/officeDocument/2006/relationships/hyperlink" Target="https://kaiserthesage.com/feed/" TargetMode="External"/><Relationship Id="rId195" Type="http://schemas.openxmlformats.org/officeDocument/2006/relationships/hyperlink" Target="https://kaiserthesage.com/" TargetMode="External"/><Relationship Id="rId199" Type="http://schemas.openxmlformats.org/officeDocument/2006/relationships/hyperlink" Target="https://www.linkedin.com/in/jason-acidre-16168829/" TargetMode="External"/><Relationship Id="rId150" Type="http://schemas.openxmlformats.org/officeDocument/2006/relationships/hyperlink" Target="https://blog.youdot.io/fr/category/seo/feed/" TargetMode="External"/><Relationship Id="rId271" Type="http://schemas.openxmlformats.org/officeDocument/2006/relationships/hyperlink" Target="https://www.arobasenet.com/" TargetMode="External"/><Relationship Id="rId392" Type="http://schemas.openxmlformats.org/officeDocument/2006/relationships/hyperlink" Target="https://twitter.com/RobbieRichMktg" TargetMode="External"/><Relationship Id="rId270" Type="http://schemas.openxmlformats.org/officeDocument/2006/relationships/hyperlink" Target="https://www.linkedin.com/company/anthedesign" TargetMode="External"/><Relationship Id="rId391" Type="http://schemas.openxmlformats.org/officeDocument/2006/relationships/hyperlink" Target="https://www.robbierichards.com/feed/" TargetMode="External"/><Relationship Id="rId390" Type="http://schemas.openxmlformats.org/officeDocument/2006/relationships/hyperlink" Target="https://www.robbierichards.com/blog-posts/" TargetMode="External"/><Relationship Id="rId1" Type="http://schemas.openxmlformats.org/officeDocument/2006/relationships/hyperlink" Target="http://blog.cibleweb.com/" TargetMode="External"/><Relationship Id="rId2" Type="http://schemas.openxmlformats.org/officeDocument/2006/relationships/hyperlink" Target="http://blog.cibleweb.com/feed" TargetMode="External"/><Relationship Id="rId3" Type="http://schemas.openxmlformats.org/officeDocument/2006/relationships/hyperlink" Target="https://twitter.com/Agence_Cibleweb" TargetMode="External"/><Relationship Id="rId149" Type="http://schemas.openxmlformats.org/officeDocument/2006/relationships/hyperlink" Target="https://blog.youdot.io/fr/category/seo/" TargetMode="External"/><Relationship Id="rId4" Type="http://schemas.openxmlformats.org/officeDocument/2006/relationships/hyperlink" Target="https://facebook.com/cibleweb" TargetMode="External"/><Relationship Id="rId148" Type="http://schemas.openxmlformats.org/officeDocument/2006/relationships/hyperlink" Target="https://www.linkedin.com/company/yooda" TargetMode="External"/><Relationship Id="rId269" Type="http://schemas.openxmlformats.org/officeDocument/2006/relationships/hyperlink" Target="https://www.facebook.com/agence.web.AntheDesign" TargetMode="External"/><Relationship Id="rId9" Type="http://schemas.openxmlformats.org/officeDocument/2006/relationships/hyperlink" Target="https://www.buzzstream.com/feed" TargetMode="External"/><Relationship Id="rId143" Type="http://schemas.openxmlformats.org/officeDocument/2006/relationships/hyperlink" Target="https://fr-fr.facebook.com/RESONEO" TargetMode="External"/><Relationship Id="rId264" Type="http://schemas.openxmlformats.org/officeDocument/2006/relationships/hyperlink" Target="https://www.youtube.com/channel/UCAFICIEp2Q-1kruY2MjsVFQ" TargetMode="External"/><Relationship Id="rId385" Type="http://schemas.openxmlformats.org/officeDocument/2006/relationships/hyperlink" Target="https://www.reputationvip.com/fr/blog" TargetMode="External"/><Relationship Id="rId142" Type="http://schemas.openxmlformats.org/officeDocument/2006/relationships/hyperlink" Target="https://twitter.com/resoneo" TargetMode="External"/><Relationship Id="rId263" Type="http://schemas.openxmlformats.org/officeDocument/2006/relationships/hyperlink" Target="http://www.facebook.com/Agence404" TargetMode="External"/><Relationship Id="rId384" Type="http://schemas.openxmlformats.org/officeDocument/2006/relationships/hyperlink" Target="https://www.linkedin.com/company/referenceur-be" TargetMode="External"/><Relationship Id="rId141" Type="http://schemas.openxmlformats.org/officeDocument/2006/relationships/hyperlink" Target="https://blog.resoneo.com/feed/" TargetMode="External"/><Relationship Id="rId262" Type="http://schemas.openxmlformats.org/officeDocument/2006/relationships/hyperlink" Target="https://twitter.com/Agence404" TargetMode="External"/><Relationship Id="rId383" Type="http://schemas.openxmlformats.org/officeDocument/2006/relationships/hyperlink" Target="https://www.facebook.com/referenceur.be/" TargetMode="External"/><Relationship Id="rId140" Type="http://schemas.openxmlformats.org/officeDocument/2006/relationships/hyperlink" Target="https://blog.resoneo.com/" TargetMode="External"/><Relationship Id="rId261" Type="http://schemas.openxmlformats.org/officeDocument/2006/relationships/hyperlink" Target="https://www.agence404.com/feed/" TargetMode="External"/><Relationship Id="rId382" Type="http://schemas.openxmlformats.org/officeDocument/2006/relationships/hyperlink" Target="https://twitter.com/referenceurbe" TargetMode="External"/><Relationship Id="rId5" Type="http://schemas.openxmlformats.org/officeDocument/2006/relationships/hyperlink" Target="http://visionarymarketing.fr/blog/" TargetMode="External"/><Relationship Id="rId147" Type="http://schemas.openxmlformats.org/officeDocument/2006/relationships/hyperlink" Target="https://www.facebook.com/Yoodacom" TargetMode="External"/><Relationship Id="rId268" Type="http://schemas.openxmlformats.org/officeDocument/2006/relationships/hyperlink" Target="https://twitter.com/AntheDesign" TargetMode="External"/><Relationship Id="rId389" Type="http://schemas.openxmlformats.org/officeDocument/2006/relationships/hyperlink" Target="http://www.linkedin.com/company/reputation-vip" TargetMode="External"/><Relationship Id="rId6" Type="http://schemas.openxmlformats.org/officeDocument/2006/relationships/hyperlink" Target="https://visionarymarketing.fr/blog/feed/" TargetMode="External"/><Relationship Id="rId146" Type="http://schemas.openxmlformats.org/officeDocument/2006/relationships/hyperlink" Target="https://twitter.com/Yoodacom" TargetMode="External"/><Relationship Id="rId267" Type="http://schemas.openxmlformats.org/officeDocument/2006/relationships/hyperlink" Target="https://www.anthedesign.fr/feed/" TargetMode="External"/><Relationship Id="rId388" Type="http://schemas.openxmlformats.org/officeDocument/2006/relationships/hyperlink" Target="https://www.facebook.com/reputationvip" TargetMode="External"/><Relationship Id="rId7" Type="http://schemas.openxmlformats.org/officeDocument/2006/relationships/hyperlink" Target="http://twitter.com/vismktg" TargetMode="External"/><Relationship Id="rId145" Type="http://schemas.openxmlformats.org/officeDocument/2006/relationships/hyperlink" Target="https://blog.yooda.com/feed/" TargetMode="External"/><Relationship Id="rId266" Type="http://schemas.openxmlformats.org/officeDocument/2006/relationships/hyperlink" Target="https://www.anthedesign.fr/actualite/" TargetMode="External"/><Relationship Id="rId387" Type="http://schemas.openxmlformats.org/officeDocument/2006/relationships/hyperlink" Target="https://twitter.com/reputationvip" TargetMode="External"/><Relationship Id="rId8" Type="http://schemas.openxmlformats.org/officeDocument/2006/relationships/hyperlink" Target="http://www.buzzstream.com/blog" TargetMode="External"/><Relationship Id="rId144" Type="http://schemas.openxmlformats.org/officeDocument/2006/relationships/hyperlink" Target="https://blog.yooda.com/" TargetMode="External"/><Relationship Id="rId265" Type="http://schemas.openxmlformats.org/officeDocument/2006/relationships/hyperlink" Target="https://www.linkedin.com/company-beta/2677070/" TargetMode="External"/><Relationship Id="rId386" Type="http://schemas.openxmlformats.org/officeDocument/2006/relationships/hyperlink" Target="https://www.reputationvip.com/feed" TargetMode="External"/><Relationship Id="rId260" Type="http://schemas.openxmlformats.org/officeDocument/2006/relationships/hyperlink" Target="https://www.agence404.com/blog/" TargetMode="External"/><Relationship Id="rId381" Type="http://schemas.openxmlformats.org/officeDocument/2006/relationships/hyperlink" Target="https://www.referenceur.be/actualites/feed/" TargetMode="External"/><Relationship Id="rId380" Type="http://schemas.openxmlformats.org/officeDocument/2006/relationships/hyperlink" Target="https://www.referenceur.be/actualites" TargetMode="External"/><Relationship Id="rId139" Type="http://schemas.openxmlformats.org/officeDocument/2006/relationships/hyperlink" Target="https://fr.linkedin.com/in/chartiermathieu" TargetMode="External"/><Relationship Id="rId138" Type="http://schemas.openxmlformats.org/officeDocument/2006/relationships/hyperlink" Target="https://www.facebook.com/AgenceInternetFormation" TargetMode="External"/><Relationship Id="rId259" Type="http://schemas.openxmlformats.org/officeDocument/2006/relationships/hyperlink" Target="https://www.linkedin.com/in/olivier-andrieu-981509114/" TargetMode="External"/><Relationship Id="rId137" Type="http://schemas.openxmlformats.org/officeDocument/2006/relationships/hyperlink" Target="https://twitter.com/Formation_web" TargetMode="External"/><Relationship Id="rId258" Type="http://schemas.openxmlformats.org/officeDocument/2006/relationships/hyperlink" Target="https://www.youtube.com/c/Abondanceseo" TargetMode="External"/><Relationship Id="rId379" Type="http://schemas.openxmlformats.org/officeDocument/2006/relationships/hyperlink" Target="https://www.linkedin.com/company/28153348/" TargetMode="External"/><Relationship Id="rId132" Type="http://schemas.openxmlformats.org/officeDocument/2006/relationships/hyperlink" Target="http://twitter.com/axenetwit" TargetMode="External"/><Relationship Id="rId253" Type="http://schemas.openxmlformats.org/officeDocument/2006/relationships/hyperlink" Target="https://fr.linkedin.com/company/1min30" TargetMode="External"/><Relationship Id="rId374" Type="http://schemas.openxmlformats.org/officeDocument/2006/relationships/hyperlink" Target="https://feeds.feedburner.com/Quicksprout" TargetMode="External"/><Relationship Id="rId131" Type="http://schemas.openxmlformats.org/officeDocument/2006/relationships/hyperlink" Target="https://blog.axe-net.fr/feed/rss/" TargetMode="External"/><Relationship Id="rId252" Type="http://schemas.openxmlformats.org/officeDocument/2006/relationships/hyperlink" Target="https://www.youtube.com/channel/UC22c6Lk8ttYk9slHImjmygw" TargetMode="External"/><Relationship Id="rId373" Type="http://schemas.openxmlformats.org/officeDocument/2006/relationships/hyperlink" Target="https://www.quicksprout.com/blog/" TargetMode="External"/><Relationship Id="rId130" Type="http://schemas.openxmlformats.org/officeDocument/2006/relationships/hyperlink" Target="https://blog.axe-net.fr/" TargetMode="External"/><Relationship Id="rId251" Type="http://schemas.openxmlformats.org/officeDocument/2006/relationships/hyperlink" Target="https://www.facebook.com/1min30/" TargetMode="External"/><Relationship Id="rId372" Type="http://schemas.openxmlformats.org/officeDocument/2006/relationships/hyperlink" Target="https://www.linkedin.com/in/evejardeldemange" TargetMode="External"/><Relationship Id="rId250" Type="http://schemas.openxmlformats.org/officeDocument/2006/relationships/hyperlink" Target="https://twitter.com/1min30" TargetMode="External"/><Relationship Id="rId371" Type="http://schemas.openxmlformats.org/officeDocument/2006/relationships/hyperlink" Target="https://facebook.com/redactionweb/" TargetMode="External"/><Relationship Id="rId136" Type="http://schemas.openxmlformats.org/officeDocument/2006/relationships/hyperlink" Target="https://blog.internet-formation.fr/feed/" TargetMode="External"/><Relationship Id="rId257" Type="http://schemas.openxmlformats.org/officeDocument/2006/relationships/hyperlink" Target="http://www.facebook.com/abondancecom" TargetMode="External"/><Relationship Id="rId378" Type="http://schemas.openxmlformats.org/officeDocument/2006/relationships/hyperlink" Target="https://www.facebook.com/redacteurcom/" TargetMode="External"/><Relationship Id="rId135" Type="http://schemas.openxmlformats.org/officeDocument/2006/relationships/hyperlink" Target="https://blog.internet-formation.fr/" TargetMode="External"/><Relationship Id="rId256" Type="http://schemas.openxmlformats.org/officeDocument/2006/relationships/hyperlink" Target="http://twitter.com/abondance_com" TargetMode="External"/><Relationship Id="rId377" Type="http://schemas.openxmlformats.org/officeDocument/2006/relationships/hyperlink" Target="https://twitter.com/Redacteurcom" TargetMode="External"/><Relationship Id="rId134" Type="http://schemas.openxmlformats.org/officeDocument/2006/relationships/hyperlink" Target="https://www.youtube.com/c/AxeNet-Cergy" TargetMode="External"/><Relationship Id="rId255" Type="http://schemas.openxmlformats.org/officeDocument/2006/relationships/hyperlink" Target="https://www.abondance.com/feed" TargetMode="External"/><Relationship Id="rId376" Type="http://schemas.openxmlformats.org/officeDocument/2006/relationships/hyperlink" Target="https://www.redacteur.com/blog/feed/" TargetMode="External"/><Relationship Id="rId133" Type="http://schemas.openxmlformats.org/officeDocument/2006/relationships/hyperlink" Target="http://www.facebook.com/agence.web.axenet" TargetMode="External"/><Relationship Id="rId254" Type="http://schemas.openxmlformats.org/officeDocument/2006/relationships/hyperlink" Target="https://www.abondance.com/" TargetMode="External"/><Relationship Id="rId375" Type="http://schemas.openxmlformats.org/officeDocument/2006/relationships/hyperlink" Target="https://www.redacteur.com/blog/" TargetMode="External"/><Relationship Id="rId172" Type="http://schemas.openxmlformats.org/officeDocument/2006/relationships/hyperlink" Target="https://fr.myposeo.com/blog/" TargetMode="External"/><Relationship Id="rId293" Type="http://schemas.openxmlformats.org/officeDocument/2006/relationships/hyperlink" Target="https://www.linkedin.com/in/creanico" TargetMode="External"/><Relationship Id="rId171" Type="http://schemas.openxmlformats.org/officeDocument/2006/relationships/hyperlink" Target="https://facemweb.com/feed" TargetMode="External"/><Relationship Id="rId292" Type="http://schemas.openxmlformats.org/officeDocument/2006/relationships/hyperlink" Target="https://www.youtube.com/channel/UCOsKsNFFuZVVerglwUAPl7Q" TargetMode="External"/><Relationship Id="rId170" Type="http://schemas.openxmlformats.org/officeDocument/2006/relationships/hyperlink" Target="https://facemweb.com/blog-referencement-reseaux-sociaux" TargetMode="External"/><Relationship Id="rId291" Type="http://schemas.openxmlformats.org/officeDocument/2006/relationships/hyperlink" Target="https://www.facebook.com/CreaNico-205754216110842/" TargetMode="External"/><Relationship Id="rId290" Type="http://schemas.openxmlformats.org/officeDocument/2006/relationships/hyperlink" Target="https://twitter.com/_CreaNico" TargetMode="External"/><Relationship Id="rId165" Type="http://schemas.openxmlformats.org/officeDocument/2006/relationships/hyperlink" Target="https://ca.linkedin.com/in/davidcarle" TargetMode="External"/><Relationship Id="rId286" Type="http://schemas.openxmlformats.org/officeDocument/2006/relationships/hyperlink" Target="https://twitter.com/ebrusacoram" TargetMode="External"/><Relationship Id="rId164" Type="http://schemas.openxmlformats.org/officeDocument/2006/relationships/hyperlink" Target="https://twitter.com/DavidMTL" TargetMode="External"/><Relationship Id="rId285" Type="http://schemas.openxmlformats.org/officeDocument/2006/relationships/hyperlink" Target="https://www.brusacoram.com/feed/" TargetMode="External"/><Relationship Id="rId163" Type="http://schemas.openxmlformats.org/officeDocument/2006/relationships/hyperlink" Target="https://davidcarlehq.com/feed/" TargetMode="External"/><Relationship Id="rId284" Type="http://schemas.openxmlformats.org/officeDocument/2006/relationships/hyperlink" Target="https://www.brusacoram.com/" TargetMode="External"/><Relationship Id="rId162" Type="http://schemas.openxmlformats.org/officeDocument/2006/relationships/hyperlink" Target="https://davidcarlehq.com/articles/" TargetMode="External"/><Relationship Id="rId283" Type="http://schemas.openxmlformats.org/officeDocument/2006/relationships/hyperlink" Target="https://www.facebook.com/blogdumoderateur" TargetMode="External"/><Relationship Id="rId169" Type="http://schemas.openxmlformats.org/officeDocument/2006/relationships/hyperlink" Target="https://diggitymarketing.com/feed/" TargetMode="External"/><Relationship Id="rId168" Type="http://schemas.openxmlformats.org/officeDocument/2006/relationships/hyperlink" Target="https://diggitymarketing.com/blog/" TargetMode="External"/><Relationship Id="rId289" Type="http://schemas.openxmlformats.org/officeDocument/2006/relationships/hyperlink" Target="https://www.creanico.fr/feed/" TargetMode="External"/><Relationship Id="rId167" Type="http://schemas.openxmlformats.org/officeDocument/2006/relationships/hyperlink" Target="https://dejanseo.com.au/feed/" TargetMode="External"/><Relationship Id="rId288" Type="http://schemas.openxmlformats.org/officeDocument/2006/relationships/hyperlink" Target="https://www.creanico.fr/referencement/" TargetMode="External"/><Relationship Id="rId166" Type="http://schemas.openxmlformats.org/officeDocument/2006/relationships/hyperlink" Target="https://dejanseo.com.au/blog/" TargetMode="External"/><Relationship Id="rId287" Type="http://schemas.openxmlformats.org/officeDocument/2006/relationships/hyperlink" Target="https://www.linkedin.com/in/brusacoram" TargetMode="External"/><Relationship Id="rId161" Type="http://schemas.openxmlformats.org/officeDocument/2006/relationships/hyperlink" Target="https://www.facebook.com/cognitiveSEO" TargetMode="External"/><Relationship Id="rId282" Type="http://schemas.openxmlformats.org/officeDocument/2006/relationships/hyperlink" Target="https://twitter.com/BlogModerateur" TargetMode="External"/><Relationship Id="rId160" Type="http://schemas.openxmlformats.org/officeDocument/2006/relationships/hyperlink" Target="https://twitter.com/cognitiveSEO" TargetMode="External"/><Relationship Id="rId281" Type="http://schemas.openxmlformats.org/officeDocument/2006/relationships/hyperlink" Target="https://www.blogdumoderateur.com/feed/" TargetMode="External"/><Relationship Id="rId280" Type="http://schemas.openxmlformats.org/officeDocument/2006/relationships/hyperlink" Target="https://www.blogdumoderateur.com/" TargetMode="External"/><Relationship Id="rId159" Type="http://schemas.openxmlformats.org/officeDocument/2006/relationships/hyperlink" Target="https://cognitiveseo.com/blog/feed/rss/" TargetMode="External"/><Relationship Id="rId154" Type="http://schemas.openxmlformats.org/officeDocument/2006/relationships/hyperlink" Target="https://builtvisible.com/blog/" TargetMode="External"/><Relationship Id="rId275" Type="http://schemas.openxmlformats.org/officeDocument/2006/relationships/hyperlink" Target="https://fr.linkedin.com/in/consultantarobasenet/" TargetMode="External"/><Relationship Id="rId396" Type="http://schemas.openxmlformats.org/officeDocument/2006/relationships/hyperlink" Target="https://www.facebook.com/SearchForesight" TargetMode="External"/><Relationship Id="rId153" Type="http://schemas.openxmlformats.org/officeDocument/2006/relationships/hyperlink" Target="https://www.linkedin.com/showcase/Youdot" TargetMode="External"/><Relationship Id="rId274" Type="http://schemas.openxmlformats.org/officeDocument/2006/relationships/hyperlink" Target="https://www.facebook.com/Consultant.Arobasenet" TargetMode="External"/><Relationship Id="rId395" Type="http://schemas.openxmlformats.org/officeDocument/2006/relationships/hyperlink" Target="https://twitter.com/S4sight/" TargetMode="External"/><Relationship Id="rId152" Type="http://schemas.openxmlformats.org/officeDocument/2006/relationships/hyperlink" Target="https://www.youtube.com/channel/UCibDP0yw_bgRFv_0lxH6qgQ" TargetMode="External"/><Relationship Id="rId273" Type="http://schemas.openxmlformats.org/officeDocument/2006/relationships/hyperlink" Target="https://twitter.com/arobasenet" TargetMode="External"/><Relationship Id="rId394" Type="http://schemas.openxmlformats.org/officeDocument/2006/relationships/hyperlink" Target="https://www.search-foresight.com/feed/" TargetMode="External"/><Relationship Id="rId151" Type="http://schemas.openxmlformats.org/officeDocument/2006/relationships/hyperlink" Target="https://www.twitter.com/YoudotApp" TargetMode="External"/><Relationship Id="rId272" Type="http://schemas.openxmlformats.org/officeDocument/2006/relationships/hyperlink" Target="https://www.arobasenet.com/feeds/posts/default" TargetMode="External"/><Relationship Id="rId393" Type="http://schemas.openxmlformats.org/officeDocument/2006/relationships/hyperlink" Target="https://www.search-foresight.com/blog_seo_sea/" TargetMode="External"/><Relationship Id="rId158" Type="http://schemas.openxmlformats.org/officeDocument/2006/relationships/hyperlink" Target="https://cognitiveseo.com/blog/" TargetMode="External"/><Relationship Id="rId279" Type="http://schemas.openxmlformats.org/officeDocument/2006/relationships/hyperlink" Target="https://www.facebook.com/Beetle-Seo-145962045798494/" TargetMode="External"/><Relationship Id="rId157" Type="http://schemas.openxmlformats.org/officeDocument/2006/relationships/hyperlink" Target="https://www.linkedin.com/company/builtvisible/" TargetMode="External"/><Relationship Id="rId278" Type="http://schemas.openxmlformats.org/officeDocument/2006/relationships/hyperlink" Target="https://twitter.com/Beetle_SEO" TargetMode="External"/><Relationship Id="rId399" Type="http://schemas.openxmlformats.org/officeDocument/2006/relationships/hyperlink" Target="https://www.searchenginejournal.com/feed" TargetMode="External"/><Relationship Id="rId156" Type="http://schemas.openxmlformats.org/officeDocument/2006/relationships/hyperlink" Target="https://twitter.com/Builtvisible" TargetMode="External"/><Relationship Id="rId277" Type="http://schemas.openxmlformats.org/officeDocument/2006/relationships/hyperlink" Target="https://www.beetle-seo.com/feed/" TargetMode="External"/><Relationship Id="rId398" Type="http://schemas.openxmlformats.org/officeDocument/2006/relationships/hyperlink" Target="https://www.searchenginejournal.com/" TargetMode="External"/><Relationship Id="rId155" Type="http://schemas.openxmlformats.org/officeDocument/2006/relationships/hyperlink" Target="https://builtvisible.com/feed/" TargetMode="External"/><Relationship Id="rId276" Type="http://schemas.openxmlformats.org/officeDocument/2006/relationships/hyperlink" Target="https://www.beetle-seo.com/" TargetMode="External"/><Relationship Id="rId397" Type="http://schemas.openxmlformats.org/officeDocument/2006/relationships/hyperlink" Target="https://www.linkedin.com/company/search-foresight" TargetMode="External"/><Relationship Id="rId40" Type="http://schemas.openxmlformats.org/officeDocument/2006/relationships/hyperlink" Target="http://twitter.com/dan_shure" TargetMode="External"/><Relationship Id="rId42" Type="http://schemas.openxmlformats.org/officeDocument/2006/relationships/hyperlink" Target="https://www.linkedin.com/in/evolvingdan/" TargetMode="External"/><Relationship Id="rId41" Type="http://schemas.openxmlformats.org/officeDocument/2006/relationships/hyperlink" Target="http://www.youtube.com/user/evolvingSEO" TargetMode="External"/><Relationship Id="rId44" Type="http://schemas.openxmlformats.org/officeDocument/2006/relationships/hyperlink" Target="http://www.htitipi.com/blog/feed/" TargetMode="External"/><Relationship Id="rId43" Type="http://schemas.openxmlformats.org/officeDocument/2006/relationships/hyperlink" Target="http://www.htitipi.com/blog/" TargetMode="External"/><Relationship Id="rId46" Type="http://schemas.openxmlformats.org/officeDocument/2006/relationships/hyperlink" Target="http://www.joptimisemonsite.fr/category/astuces-seo/" TargetMode="External"/><Relationship Id="rId45" Type="http://schemas.openxmlformats.org/officeDocument/2006/relationships/hyperlink" Target="https://twitter.com/htitipidotcom" TargetMode="External"/><Relationship Id="rId48" Type="http://schemas.openxmlformats.org/officeDocument/2006/relationships/hyperlink" Target="https://twitter.com/sebleriot" TargetMode="External"/><Relationship Id="rId47" Type="http://schemas.openxmlformats.org/officeDocument/2006/relationships/hyperlink" Target="https://www.joptimisemonsite.fr/category/astuces-seo/feed/" TargetMode="External"/><Relationship Id="rId49" Type="http://schemas.openxmlformats.org/officeDocument/2006/relationships/hyperlink" Target="https://fr-fr.facebook.com/joptimisemonsite/" TargetMode="External"/><Relationship Id="rId31" Type="http://schemas.openxmlformats.org/officeDocument/2006/relationships/hyperlink" Target="http://www.decoeur.be/blog" TargetMode="External"/><Relationship Id="rId30" Type="http://schemas.openxmlformats.org/officeDocument/2006/relationships/hyperlink" Target="http://www.david-groult.fr/blog-seo/" TargetMode="External"/><Relationship Id="rId33" Type="http://schemas.openxmlformats.org/officeDocument/2006/relationships/hyperlink" Target="http://www.eskimoz.fr/blog/" TargetMode="External"/><Relationship Id="rId32" Type="http://schemas.openxmlformats.org/officeDocument/2006/relationships/hyperlink" Target="https://www.decoeur.be/feed/" TargetMode="External"/><Relationship Id="rId35" Type="http://schemas.openxmlformats.org/officeDocument/2006/relationships/hyperlink" Target="https://twitter.com/agenceeskimoz" TargetMode="External"/><Relationship Id="rId34" Type="http://schemas.openxmlformats.org/officeDocument/2006/relationships/hyperlink" Target="http://feeds.feedburner.com/Eskimoz" TargetMode="External"/><Relationship Id="rId37" Type="http://schemas.openxmlformats.org/officeDocument/2006/relationships/hyperlink" Target="http://www.linkedin.com/company/eskimoz" TargetMode="External"/><Relationship Id="rId36" Type="http://schemas.openxmlformats.org/officeDocument/2006/relationships/hyperlink" Target="https://www.facebook.com/AgenceEskimoz" TargetMode="External"/><Relationship Id="rId39" Type="http://schemas.openxmlformats.org/officeDocument/2006/relationships/hyperlink" Target="http://www.evolvingseo.com/feed/" TargetMode="External"/><Relationship Id="rId38" Type="http://schemas.openxmlformats.org/officeDocument/2006/relationships/hyperlink" Target="http://www.evolvingseo.com/blog/" TargetMode="External"/><Relationship Id="rId20" Type="http://schemas.openxmlformats.org/officeDocument/2006/relationships/hyperlink" Target="http://www.conseilsmarketing.com/" TargetMode="External"/><Relationship Id="rId22" Type="http://schemas.openxmlformats.org/officeDocument/2006/relationships/hyperlink" Target="http://www.twitter.com/conseilsmkg" TargetMode="External"/><Relationship Id="rId21" Type="http://schemas.openxmlformats.org/officeDocument/2006/relationships/hyperlink" Target="http://www.conseilsmarketing.com/feed" TargetMode="External"/><Relationship Id="rId24" Type="http://schemas.openxmlformats.org/officeDocument/2006/relationships/hyperlink" Target="https://www.youtube.com/user/Conseilsmarketing?sub_confirmation=1" TargetMode="External"/><Relationship Id="rId23" Type="http://schemas.openxmlformats.org/officeDocument/2006/relationships/hyperlink" Target="https://www.facebook.com/pages/ConseilsMarketingfr/44248098019" TargetMode="External"/><Relationship Id="rId409" Type="http://schemas.openxmlformats.org/officeDocument/2006/relationships/hyperlink" Target="http://linkedin.com/company/semrush" TargetMode="External"/><Relationship Id="rId404" Type="http://schemas.openxmlformats.org/officeDocument/2006/relationships/hyperlink" Target="https://www.semrush.com/blog/" TargetMode="External"/><Relationship Id="rId403" Type="http://schemas.openxmlformats.org/officeDocument/2006/relationships/hyperlink" Target="https://www.linkedin.com/company/search-engine-journal" TargetMode="External"/><Relationship Id="rId402" Type="http://schemas.openxmlformats.org/officeDocument/2006/relationships/hyperlink" Target="https://www.youtube.com/c/searchenginejournal" TargetMode="External"/><Relationship Id="rId401" Type="http://schemas.openxmlformats.org/officeDocument/2006/relationships/hyperlink" Target="https://www.facebook.com/SearchEngineJournal" TargetMode="External"/><Relationship Id="rId408" Type="http://schemas.openxmlformats.org/officeDocument/2006/relationships/hyperlink" Target="http://www.youtube.com/user/SEMrushHQ" TargetMode="External"/><Relationship Id="rId407" Type="http://schemas.openxmlformats.org/officeDocument/2006/relationships/hyperlink" Target="http://www.facebook.com/SEMrush" TargetMode="External"/><Relationship Id="rId406" Type="http://schemas.openxmlformats.org/officeDocument/2006/relationships/hyperlink" Target="https://twitter.com/semrush" TargetMode="External"/><Relationship Id="rId405" Type="http://schemas.openxmlformats.org/officeDocument/2006/relationships/hyperlink" Target="https://www.semrush.com/blog/feed/" TargetMode="External"/><Relationship Id="rId26" Type="http://schemas.openxmlformats.org/officeDocument/2006/relationships/hyperlink" Target="http://www.curata.com/blog/" TargetMode="External"/><Relationship Id="rId25" Type="http://schemas.openxmlformats.org/officeDocument/2006/relationships/hyperlink" Target="http://fr.linkedin.com/in/canevetf/" TargetMode="External"/><Relationship Id="rId28" Type="http://schemas.openxmlformats.org/officeDocument/2006/relationships/hyperlink" Target="https://twitter.com/curata" TargetMode="External"/><Relationship Id="rId27" Type="http://schemas.openxmlformats.org/officeDocument/2006/relationships/hyperlink" Target="http://www.curata.com/blog/feed/" TargetMode="External"/><Relationship Id="rId400" Type="http://schemas.openxmlformats.org/officeDocument/2006/relationships/hyperlink" Target="https://twitter.com/sejournal" TargetMode="External"/><Relationship Id="rId29" Type="http://schemas.openxmlformats.org/officeDocument/2006/relationships/hyperlink" Target="https://www.facebook.com/Curata-143137844662/" TargetMode="External"/><Relationship Id="rId11" Type="http://schemas.openxmlformats.org/officeDocument/2006/relationships/hyperlink" Target="http://www.cafe-referencement.com/" TargetMode="External"/><Relationship Id="rId10" Type="http://schemas.openxmlformats.org/officeDocument/2006/relationships/hyperlink" Target="http://www.twitter.com/buzzstream" TargetMode="External"/><Relationship Id="rId13" Type="http://schemas.openxmlformats.org/officeDocument/2006/relationships/hyperlink" Target="https://twitter.com/largow" TargetMode="External"/><Relationship Id="rId12" Type="http://schemas.openxmlformats.org/officeDocument/2006/relationships/hyperlink" Target="http://www.cafe-referencement.com/feed" TargetMode="External"/><Relationship Id="rId15" Type="http://schemas.openxmlformats.org/officeDocument/2006/relationships/hyperlink" Target="https://www.youtube.com/channel/UCEejivr8h-JKAbd0drOlWWQ" TargetMode="External"/><Relationship Id="rId14" Type="http://schemas.openxmlformats.org/officeDocument/2006/relationships/hyperlink" Target="https://facebook.com/largowFR" TargetMode="External"/><Relationship Id="rId17" Type="http://schemas.openxmlformats.org/officeDocument/2006/relationships/hyperlink" Target="http://www.christophebenoit.com/feed" TargetMode="External"/><Relationship Id="rId16" Type="http://schemas.openxmlformats.org/officeDocument/2006/relationships/hyperlink" Target="http://www.christophebenoit.com/" TargetMode="External"/><Relationship Id="rId19" Type="http://schemas.openxmlformats.org/officeDocument/2006/relationships/hyperlink" Target="https://fr.linkedin.com/in/christophebenoit" TargetMode="External"/><Relationship Id="rId18" Type="http://schemas.openxmlformats.org/officeDocument/2006/relationships/hyperlink" Target="https://twitter.com/chrbenoit" TargetMode="External"/><Relationship Id="rId84" Type="http://schemas.openxmlformats.org/officeDocument/2006/relationships/hyperlink" Target="http://www.seobythesea.com/" TargetMode="External"/><Relationship Id="rId83" Type="http://schemas.openxmlformats.org/officeDocument/2006/relationships/hyperlink" Target="http://www.twitter.com/seobook" TargetMode="External"/><Relationship Id="rId86" Type="http://schemas.openxmlformats.org/officeDocument/2006/relationships/hyperlink" Target="http://twitter.com/bill_slawski" TargetMode="External"/><Relationship Id="rId85" Type="http://schemas.openxmlformats.org/officeDocument/2006/relationships/hyperlink" Target="http://www.seobythesea.com/feed/" TargetMode="External"/><Relationship Id="rId88" Type="http://schemas.openxmlformats.org/officeDocument/2006/relationships/hyperlink" Target="https://www.linkedin.com/in/slawski" TargetMode="External"/><Relationship Id="rId87" Type="http://schemas.openxmlformats.org/officeDocument/2006/relationships/hyperlink" Target="https://www.facebook.com/bill.slawski" TargetMode="External"/><Relationship Id="rId89" Type="http://schemas.openxmlformats.org/officeDocument/2006/relationships/hyperlink" Target="http://www.seopowa.com/" TargetMode="External"/><Relationship Id="rId80" Type="http://schemas.openxmlformats.org/officeDocument/2006/relationships/hyperlink" Target="https://www.linkedin.com/company/seer-interactive" TargetMode="External"/><Relationship Id="rId82" Type="http://schemas.openxmlformats.org/officeDocument/2006/relationships/hyperlink" Target="http://feeds.feedburner.com/seobook/seobook" TargetMode="External"/><Relationship Id="rId81" Type="http://schemas.openxmlformats.org/officeDocument/2006/relationships/hyperlink" Target="http://www.seobook.com/blog" TargetMode="External"/><Relationship Id="rId73" Type="http://schemas.openxmlformats.org/officeDocument/2006/relationships/hyperlink" Target="http://www.linkedin.com/in/christianmeline" TargetMode="External"/><Relationship Id="rId72" Type="http://schemas.openxmlformats.org/officeDocument/2006/relationships/hyperlink" Target="http://www.facebook.com/referencement.naturel.white.hat" TargetMode="External"/><Relationship Id="rId75" Type="http://schemas.openxmlformats.org/officeDocument/2006/relationships/hyperlink" Target="http://www.sebastien-billard.fr/seo/feed/atom" TargetMode="External"/><Relationship Id="rId74" Type="http://schemas.openxmlformats.org/officeDocument/2006/relationships/hyperlink" Target="http://www.sebastien-billard.fr/seo/" TargetMode="External"/><Relationship Id="rId77" Type="http://schemas.openxmlformats.org/officeDocument/2006/relationships/hyperlink" Target="https://www.seerinteractive.com/feed/" TargetMode="External"/><Relationship Id="rId76" Type="http://schemas.openxmlformats.org/officeDocument/2006/relationships/hyperlink" Target="http://www.seerinteractive.com/blog/" TargetMode="External"/><Relationship Id="rId79" Type="http://schemas.openxmlformats.org/officeDocument/2006/relationships/hyperlink" Target="https://www.facebook.com/SeerInteractive" TargetMode="External"/><Relationship Id="rId78" Type="http://schemas.openxmlformats.org/officeDocument/2006/relationships/hyperlink" Target="https://twitter.com/SeerInteractive" TargetMode="External"/><Relationship Id="rId71" Type="http://schemas.openxmlformats.org/officeDocument/2006/relationships/hyperlink" Target="https://twitter.com/ChristianMeline" TargetMode="External"/><Relationship Id="rId70" Type="http://schemas.openxmlformats.org/officeDocument/2006/relationships/hyperlink" Target="http://www.referencement-naturel-white-hat.fr/rss" TargetMode="External"/><Relationship Id="rId62" Type="http://schemas.openxmlformats.org/officeDocument/2006/relationships/hyperlink" Target="https://twitter.com/lightonseo" TargetMode="External"/><Relationship Id="rId61" Type="http://schemas.openxmlformats.org/officeDocument/2006/relationships/hyperlink" Target="http://www.lightonseo.com/feed/" TargetMode="External"/><Relationship Id="rId64" Type="http://schemas.openxmlformats.org/officeDocument/2006/relationships/hyperlink" Target="https://www.youtube.com/channel/UCk7mJv666zWC-58NO02rHeg" TargetMode="External"/><Relationship Id="rId63" Type="http://schemas.openxmlformats.org/officeDocument/2006/relationships/hyperlink" Target="https://www.facebook.com/lightonseo/" TargetMode="External"/><Relationship Id="rId66" Type="http://schemas.openxmlformats.org/officeDocument/2006/relationships/hyperlink" Target="http://www.ninjalinker.com/" TargetMode="External"/><Relationship Id="rId65" Type="http://schemas.openxmlformats.org/officeDocument/2006/relationships/hyperlink" Target="https://fr.linkedin.com/in/walidgabteniconsultantseo" TargetMode="External"/><Relationship Id="rId68" Type="http://schemas.openxmlformats.org/officeDocument/2006/relationships/hyperlink" Target="https://twitter.com/NinjaLinker" TargetMode="External"/><Relationship Id="rId67" Type="http://schemas.openxmlformats.org/officeDocument/2006/relationships/hyperlink" Target="http://www.ninjalinker.com/feed/" TargetMode="External"/><Relationship Id="rId60" Type="http://schemas.openxmlformats.org/officeDocument/2006/relationships/hyperlink" Target="http://www.lightonseo.com/" TargetMode="External"/><Relationship Id="rId69" Type="http://schemas.openxmlformats.org/officeDocument/2006/relationships/hyperlink" Target="http://www.referencement-naturel-white-hat.fr/" TargetMode="External"/><Relationship Id="rId51" Type="http://schemas.openxmlformats.org/officeDocument/2006/relationships/hyperlink" Target="http://www.l-agenceweb.com/expert-seo/" TargetMode="External"/><Relationship Id="rId50" Type="http://schemas.openxmlformats.org/officeDocument/2006/relationships/hyperlink" Target="https://fr.linkedin.com/in/sebastien-bleriot-33247a16" TargetMode="External"/><Relationship Id="rId53" Type="http://schemas.openxmlformats.org/officeDocument/2006/relationships/hyperlink" Target="https://twitter.com/L_AgenceWeb" TargetMode="External"/><Relationship Id="rId52" Type="http://schemas.openxmlformats.org/officeDocument/2006/relationships/hyperlink" Target="http://www.l-agenceweb.com/feed/" TargetMode="External"/><Relationship Id="rId55" Type="http://schemas.openxmlformats.org/officeDocument/2006/relationships/hyperlink" Target="https://www.linkedin.com/company/9469090" TargetMode="External"/><Relationship Id="rId54" Type="http://schemas.openxmlformats.org/officeDocument/2006/relationships/hyperlink" Target="https://www.facebook.com/lagencewebcom" TargetMode="External"/><Relationship Id="rId57" Type="http://schemas.openxmlformats.org/officeDocument/2006/relationships/hyperlink" Target="http://feeds.feedburner.com/laurentbourrelly" TargetMode="External"/><Relationship Id="rId56" Type="http://schemas.openxmlformats.org/officeDocument/2006/relationships/hyperlink" Target="http://www.laurentbourrelly.com/blog/" TargetMode="External"/><Relationship Id="rId59" Type="http://schemas.openxmlformats.org/officeDocument/2006/relationships/hyperlink" Target="http://www.linkedin.com/in/laurentbourrelly/" TargetMode="External"/><Relationship Id="rId58" Type="http://schemas.openxmlformats.org/officeDocument/2006/relationships/hyperlink" Target="http://twitter.com/laurentbourelly" TargetMode="External"/><Relationship Id="rId107" Type="http://schemas.openxmlformats.org/officeDocument/2006/relationships/hyperlink" Target="https://www.linkedin.com/company/webmarketing-&amp;-co'm" TargetMode="External"/><Relationship Id="rId228" Type="http://schemas.openxmlformats.org/officeDocument/2006/relationships/hyperlink" Target="https://www.twitter.com/sengineland" TargetMode="External"/><Relationship Id="rId349" Type="http://schemas.openxmlformats.org/officeDocument/2006/relationships/hyperlink" Target="https://www.matthewwoodward.co.uk/" TargetMode="External"/><Relationship Id="rId106" Type="http://schemas.openxmlformats.org/officeDocument/2006/relationships/hyperlink" Target="https://www.youtube.com/user/webmarketingcomtv" TargetMode="External"/><Relationship Id="rId227" Type="http://schemas.openxmlformats.org/officeDocument/2006/relationships/hyperlink" Target="http://feeds.searchengineland.com/searchengineland" TargetMode="External"/><Relationship Id="rId348" Type="http://schemas.openxmlformats.org/officeDocument/2006/relationships/hyperlink" Target="https://www.linkedin.com/in/marie-haynes-6b682998/" TargetMode="External"/><Relationship Id="rId469" Type="http://schemas.openxmlformats.org/officeDocument/2006/relationships/hyperlink" Target="https://yoast.com/seo-blog/feed/" TargetMode="External"/><Relationship Id="rId105" Type="http://schemas.openxmlformats.org/officeDocument/2006/relationships/hyperlink" Target="https://www.facebook.com/webmarketingcom" TargetMode="External"/><Relationship Id="rId226" Type="http://schemas.openxmlformats.org/officeDocument/2006/relationships/hyperlink" Target="https://searchengineland.com/" TargetMode="External"/><Relationship Id="rId347" Type="http://schemas.openxmlformats.org/officeDocument/2006/relationships/hyperlink" Target="https://www.facebook.com/MarieHaynesConsultingInc/" TargetMode="External"/><Relationship Id="rId468" Type="http://schemas.openxmlformats.org/officeDocument/2006/relationships/hyperlink" Target="https://yoast.com/seo-blog/" TargetMode="External"/><Relationship Id="rId104" Type="http://schemas.openxmlformats.org/officeDocument/2006/relationships/hyperlink" Target="https://twitter.com/webmarketingcom" TargetMode="External"/><Relationship Id="rId225" Type="http://schemas.openxmlformats.org/officeDocument/2006/relationships/hyperlink" Target="https://optimiz.me/actualites-seo/feed/" TargetMode="External"/><Relationship Id="rId346" Type="http://schemas.openxmlformats.org/officeDocument/2006/relationships/hyperlink" Target="https://twitter.com/Marie_Haynes" TargetMode="External"/><Relationship Id="rId467" Type="http://schemas.openxmlformats.org/officeDocument/2006/relationships/hyperlink" Target="https://www.linkedin.com/groups/1879006/" TargetMode="External"/><Relationship Id="rId109" Type="http://schemas.openxmlformats.org/officeDocument/2006/relationships/hyperlink" Target="https://www.webmarketing-conseil.fr/feed/" TargetMode="External"/><Relationship Id="rId108" Type="http://schemas.openxmlformats.org/officeDocument/2006/relationships/hyperlink" Target="http://www.webmarketing-conseil.fr/blog/" TargetMode="External"/><Relationship Id="rId229" Type="http://schemas.openxmlformats.org/officeDocument/2006/relationships/hyperlink" Target="http://www.facebook.com/searchengineland" TargetMode="External"/><Relationship Id="rId220" Type="http://schemas.openxmlformats.org/officeDocument/2006/relationships/hyperlink" Target="http://feedpress.me/mozblog" TargetMode="External"/><Relationship Id="rId341" Type="http://schemas.openxmlformats.org/officeDocument/2006/relationships/hyperlink" Target="https://www.facebook.com/LIJECreative" TargetMode="External"/><Relationship Id="rId462" Type="http://schemas.openxmlformats.org/officeDocument/2006/relationships/hyperlink" Target="https://twitter.com/yoannuzan" TargetMode="External"/><Relationship Id="rId340" Type="http://schemas.openxmlformats.org/officeDocument/2006/relationships/hyperlink" Target="https://twitter.com/lijecreative" TargetMode="External"/><Relationship Id="rId461" Type="http://schemas.openxmlformats.org/officeDocument/2006/relationships/hyperlink" Target="https://www.yoannuzan.com/blog/" TargetMode="External"/><Relationship Id="rId460" Type="http://schemas.openxmlformats.org/officeDocument/2006/relationships/hyperlink" Target="https://www.linkedin.com/company/wizishop/" TargetMode="External"/><Relationship Id="rId103" Type="http://schemas.openxmlformats.org/officeDocument/2006/relationships/hyperlink" Target="http://feeds2.feedburner.com/BlogDunWebmarketer" TargetMode="External"/><Relationship Id="rId224" Type="http://schemas.openxmlformats.org/officeDocument/2006/relationships/hyperlink" Target="https://optimiz.me/actualites-seo/" TargetMode="External"/><Relationship Id="rId345" Type="http://schemas.openxmlformats.org/officeDocument/2006/relationships/hyperlink" Target="https://www.mariehaynes.com/feed/" TargetMode="External"/><Relationship Id="rId466" Type="http://schemas.openxmlformats.org/officeDocument/2006/relationships/hyperlink" Target="https://twitter.com/2yellowdolphins" TargetMode="External"/><Relationship Id="rId102" Type="http://schemas.openxmlformats.org/officeDocument/2006/relationships/hyperlink" Target="http://www.webmarketing-com.com/" TargetMode="External"/><Relationship Id="rId223" Type="http://schemas.openxmlformats.org/officeDocument/2006/relationships/hyperlink" Target="https://www.linkedin.com/company/moz" TargetMode="External"/><Relationship Id="rId344" Type="http://schemas.openxmlformats.org/officeDocument/2006/relationships/hyperlink" Target="https://www.mariehaynes.com/blog/" TargetMode="External"/><Relationship Id="rId465" Type="http://schemas.openxmlformats.org/officeDocument/2006/relationships/hyperlink" Target="https://yellowdolphins.com/feed/" TargetMode="External"/><Relationship Id="rId101" Type="http://schemas.openxmlformats.org/officeDocument/2006/relationships/hyperlink" Target="https://www.facebook.com/visibilite.referencement" TargetMode="External"/><Relationship Id="rId222" Type="http://schemas.openxmlformats.org/officeDocument/2006/relationships/hyperlink" Target="http://www.facebook.com/moz" TargetMode="External"/><Relationship Id="rId343" Type="http://schemas.openxmlformats.org/officeDocument/2006/relationships/hyperlink" Target="https://www.love-moi.fr/feeds/posts/default?alt=rss" TargetMode="External"/><Relationship Id="rId464" Type="http://schemas.openxmlformats.org/officeDocument/2006/relationships/hyperlink" Target="https://yellowdolphins.com/blog/" TargetMode="External"/><Relationship Id="rId100" Type="http://schemas.openxmlformats.org/officeDocument/2006/relationships/hyperlink" Target="https://twitter.com/raphseo" TargetMode="External"/><Relationship Id="rId221" Type="http://schemas.openxmlformats.org/officeDocument/2006/relationships/hyperlink" Target="http://twitter.com/moz" TargetMode="External"/><Relationship Id="rId342" Type="http://schemas.openxmlformats.org/officeDocument/2006/relationships/hyperlink" Target="https://www.love-moi.fr/" TargetMode="External"/><Relationship Id="rId463" Type="http://schemas.openxmlformats.org/officeDocument/2006/relationships/hyperlink" Target="https://www.facebook.com/Yoann-UZAN-Consultant-WebMarketing-257076164703583/" TargetMode="External"/><Relationship Id="rId217" Type="http://schemas.openxmlformats.org/officeDocument/2006/relationships/hyperlink" Target="https://twitter.com/MerjCom" TargetMode="External"/><Relationship Id="rId338" Type="http://schemas.openxmlformats.org/officeDocument/2006/relationships/hyperlink" Target="https://www.lije-creative.com/blog/" TargetMode="External"/><Relationship Id="rId459" Type="http://schemas.openxmlformats.org/officeDocument/2006/relationships/hyperlink" Target="https://www.facebook.com/WiziShopFR/" TargetMode="External"/><Relationship Id="rId216" Type="http://schemas.openxmlformats.org/officeDocument/2006/relationships/hyperlink" Target="https://merj.com/blog.rss" TargetMode="External"/><Relationship Id="rId337" Type="http://schemas.openxmlformats.org/officeDocument/2006/relationships/hyperlink" Target="https://www.facebook.com/leptidigital/" TargetMode="External"/><Relationship Id="rId458" Type="http://schemas.openxmlformats.org/officeDocument/2006/relationships/hyperlink" Target="https://twitter.com/wizishop_fr" TargetMode="External"/><Relationship Id="rId215" Type="http://schemas.openxmlformats.org/officeDocument/2006/relationships/hyperlink" Target="https://merj.com/digital/blog" TargetMode="External"/><Relationship Id="rId336" Type="http://schemas.openxmlformats.org/officeDocument/2006/relationships/hyperlink" Target="https://twitter.com/leptidigital" TargetMode="External"/><Relationship Id="rId457" Type="http://schemas.openxmlformats.org/officeDocument/2006/relationships/hyperlink" Target="https://www.wizishop.fr/blog/" TargetMode="External"/><Relationship Id="rId214" Type="http://schemas.openxmlformats.org/officeDocument/2006/relationships/hyperlink" Target="https://www.youtube.com/channel/UCHl2Lnu72hHGYzgTSa7rVcw" TargetMode="External"/><Relationship Id="rId335" Type="http://schemas.openxmlformats.org/officeDocument/2006/relationships/hyperlink" Target="https://www.leptidigital.fr/feed/" TargetMode="External"/><Relationship Id="rId456" Type="http://schemas.openxmlformats.org/officeDocument/2006/relationships/hyperlink" Target="https://www.linkedin.com/in/olivierduffez/" TargetMode="External"/><Relationship Id="rId219" Type="http://schemas.openxmlformats.org/officeDocument/2006/relationships/hyperlink" Target="https://moz.com/blog" TargetMode="External"/><Relationship Id="rId218" Type="http://schemas.openxmlformats.org/officeDocument/2006/relationships/hyperlink" Target="https://www.linkedin.com/company/merj-com/" TargetMode="External"/><Relationship Id="rId339" Type="http://schemas.openxmlformats.org/officeDocument/2006/relationships/hyperlink" Target="http://feeds.feedburner.com/LIJE-Creative" TargetMode="External"/><Relationship Id="rId330" Type="http://schemas.openxmlformats.org/officeDocument/2006/relationships/hyperlink" Target="https://www.korleon-biz.com/feed" TargetMode="External"/><Relationship Id="rId451" Type="http://schemas.openxmlformats.org/officeDocument/2006/relationships/hyperlink" Target="https://www.webrankinfo.com/" TargetMode="External"/><Relationship Id="rId450" Type="http://schemas.openxmlformats.org/officeDocument/2006/relationships/hyperlink" Target="https://www.webandseo.fr/feed/" TargetMode="External"/><Relationship Id="rId213" Type="http://schemas.openxmlformats.org/officeDocument/2006/relationships/hyperlink" Target="https://www.facebook.com/lionzealseo/" TargetMode="External"/><Relationship Id="rId334" Type="http://schemas.openxmlformats.org/officeDocument/2006/relationships/hyperlink" Target="https://www.leptidigital.fr/" TargetMode="External"/><Relationship Id="rId455" Type="http://schemas.openxmlformats.org/officeDocument/2006/relationships/hyperlink" Target="https://www.youtube.com/user/webrankinfo/" TargetMode="External"/><Relationship Id="rId212" Type="http://schemas.openxmlformats.org/officeDocument/2006/relationships/hyperlink" Target="https://twitter.com/darylrosser" TargetMode="External"/><Relationship Id="rId333" Type="http://schemas.openxmlformats.org/officeDocument/2006/relationships/hyperlink" Target="https://fr.linkedin.com/company/korleonbiz" TargetMode="External"/><Relationship Id="rId454" Type="http://schemas.openxmlformats.org/officeDocument/2006/relationships/hyperlink" Target="https://www.facebook.com/WebRankInfo" TargetMode="External"/><Relationship Id="rId211" Type="http://schemas.openxmlformats.org/officeDocument/2006/relationships/hyperlink" Target="https://lionzeal.com/feed/" TargetMode="External"/><Relationship Id="rId332" Type="http://schemas.openxmlformats.org/officeDocument/2006/relationships/hyperlink" Target="https://fr-fr.facebook.com/korleonbiz/" TargetMode="External"/><Relationship Id="rId453" Type="http://schemas.openxmlformats.org/officeDocument/2006/relationships/hyperlink" Target="https://twitter.com/webrankinfo" TargetMode="External"/><Relationship Id="rId210" Type="http://schemas.openxmlformats.org/officeDocument/2006/relationships/hyperlink" Target="https://lionzeal.com/blog/" TargetMode="External"/><Relationship Id="rId331" Type="http://schemas.openxmlformats.org/officeDocument/2006/relationships/hyperlink" Target="https://twitter.com/KorleonBiz/" TargetMode="External"/><Relationship Id="rId452" Type="http://schemas.openxmlformats.org/officeDocument/2006/relationships/hyperlink" Target="https://www.webrankinfo.com/dossiers/feed" TargetMode="External"/><Relationship Id="rId370" Type="http://schemas.openxmlformats.org/officeDocument/2006/relationships/hyperlink" Target="https://twitter.com/@EveDemange" TargetMode="External"/><Relationship Id="rId129" Type="http://schemas.openxmlformats.org/officeDocument/2006/relationships/hyperlink" Target="https://www.linkedin.com/company/orson-website-builder/" TargetMode="External"/><Relationship Id="rId128" Type="http://schemas.openxmlformats.org/officeDocument/2006/relationships/hyperlink" Target="https://www.facebook.com/OrsonFrance/" TargetMode="External"/><Relationship Id="rId249" Type="http://schemas.openxmlformats.org/officeDocument/2006/relationships/hyperlink" Target="https://www.1min30.com/feed" TargetMode="External"/><Relationship Id="rId127" Type="http://schemas.openxmlformats.org/officeDocument/2006/relationships/hyperlink" Target="https://twitter.com/OrsonFrench" TargetMode="External"/><Relationship Id="rId248" Type="http://schemas.openxmlformats.org/officeDocument/2006/relationships/hyperlink" Target="https://www.1min30.com/le-blog/" TargetMode="External"/><Relationship Id="rId369" Type="http://schemas.openxmlformats.org/officeDocument/2006/relationships/hyperlink" Target="https://www.plume-interactive.fr/category/blog-poesie-seo/feed/" TargetMode="External"/><Relationship Id="rId126" Type="http://schemas.openxmlformats.org/officeDocument/2006/relationships/hyperlink" Target="https://blog-fr.orson.io/feed" TargetMode="External"/><Relationship Id="rId247" Type="http://schemas.openxmlformats.org/officeDocument/2006/relationships/hyperlink" Target="https://www.linkedin.com/company/1ere-position/" TargetMode="External"/><Relationship Id="rId368" Type="http://schemas.openxmlformats.org/officeDocument/2006/relationships/hyperlink" Target="https://www.plume-interactive.fr/category/blog-poesie-seo/" TargetMode="External"/><Relationship Id="rId121" Type="http://schemas.openxmlformats.org/officeDocument/2006/relationships/hyperlink" Target="https://backlinko.com/blog" TargetMode="External"/><Relationship Id="rId242" Type="http://schemas.openxmlformats.org/officeDocument/2006/relationships/hyperlink" Target="https://webmarketingschool.com/feed/" TargetMode="External"/><Relationship Id="rId363" Type="http://schemas.openxmlformats.org/officeDocument/2006/relationships/hyperlink" Target="https://www.neoptimal.com/blog/" TargetMode="External"/><Relationship Id="rId120" Type="http://schemas.openxmlformats.org/officeDocument/2006/relationships/hyperlink" Target="https://www.linkedin.com/in/audreytips" TargetMode="External"/><Relationship Id="rId241" Type="http://schemas.openxmlformats.org/officeDocument/2006/relationships/hyperlink" Target="https://webmarketingschool.com/" TargetMode="External"/><Relationship Id="rId362" Type="http://schemas.openxmlformats.org/officeDocument/2006/relationships/hyperlink" Target="http://fr.linkedin.com/in/missseogirl" TargetMode="External"/><Relationship Id="rId240" Type="http://schemas.openxmlformats.org/officeDocument/2006/relationships/hyperlink" Target="http://www.linkedin.com/in/seansi" TargetMode="External"/><Relationship Id="rId361" Type="http://schemas.openxmlformats.org/officeDocument/2006/relationships/hyperlink" Target="https://www.facebook.com/referencement.seo44" TargetMode="External"/><Relationship Id="rId360" Type="http://schemas.openxmlformats.org/officeDocument/2006/relationships/hyperlink" Target="https://twitter.com/Miss_Seo_Girl" TargetMode="External"/><Relationship Id="rId125" Type="http://schemas.openxmlformats.org/officeDocument/2006/relationships/hyperlink" Target="https://blog-fr.orson.io/" TargetMode="External"/><Relationship Id="rId246" Type="http://schemas.openxmlformats.org/officeDocument/2006/relationships/hyperlink" Target="https://www.facebook.com/1ere.position.fr" TargetMode="External"/><Relationship Id="rId367" Type="http://schemas.openxmlformats.org/officeDocument/2006/relationships/hyperlink" Target="https://www.linkedin.com/company/neocanal/" TargetMode="External"/><Relationship Id="rId124" Type="http://schemas.openxmlformats.org/officeDocument/2006/relationships/hyperlink" Target="https://www.youtube.com/user/backlinko/" TargetMode="External"/><Relationship Id="rId245" Type="http://schemas.openxmlformats.org/officeDocument/2006/relationships/hyperlink" Target="https://twitter.com/1ere_position" TargetMode="External"/><Relationship Id="rId366" Type="http://schemas.openxmlformats.org/officeDocument/2006/relationships/hyperlink" Target="https://www.youtube.com/channel/UCX3k8G4ZdG3VAnf8d5_lpgQ" TargetMode="External"/><Relationship Id="rId123" Type="http://schemas.openxmlformats.org/officeDocument/2006/relationships/hyperlink" Target="https://twitter.com/Backlinko" TargetMode="External"/><Relationship Id="rId244" Type="http://schemas.openxmlformats.org/officeDocument/2006/relationships/hyperlink" Target="https://www.1ere-position.fr/feed/" TargetMode="External"/><Relationship Id="rId365" Type="http://schemas.openxmlformats.org/officeDocument/2006/relationships/hyperlink" Target="https://www.facebook.com/neoptimal/" TargetMode="External"/><Relationship Id="rId122" Type="http://schemas.openxmlformats.org/officeDocument/2006/relationships/hyperlink" Target="https://backlinko.com/blog/feed" TargetMode="External"/><Relationship Id="rId243" Type="http://schemas.openxmlformats.org/officeDocument/2006/relationships/hyperlink" Target="https://www.1ere-position.fr/blog" TargetMode="External"/><Relationship Id="rId364" Type="http://schemas.openxmlformats.org/officeDocument/2006/relationships/hyperlink" Target="https://twitter.com/neoptimal" TargetMode="External"/><Relationship Id="rId95" Type="http://schemas.openxmlformats.org/officeDocument/2006/relationships/hyperlink" Target="http://www.tyseo.net/feed" TargetMode="External"/><Relationship Id="rId94" Type="http://schemas.openxmlformats.org/officeDocument/2006/relationships/hyperlink" Target="http://www.tyseo.net/web/blog" TargetMode="External"/><Relationship Id="rId97" Type="http://schemas.openxmlformats.org/officeDocument/2006/relationships/hyperlink" Target="https://www.linkedin.com/company/tyseo" TargetMode="External"/><Relationship Id="rId96" Type="http://schemas.openxmlformats.org/officeDocument/2006/relationships/hyperlink" Target="https://twitter.com/tyseo" TargetMode="External"/><Relationship Id="rId99" Type="http://schemas.openxmlformats.org/officeDocument/2006/relationships/hyperlink" Target="http://www.visibilite-referencement.fr/blog/feed" TargetMode="External"/><Relationship Id="rId98" Type="http://schemas.openxmlformats.org/officeDocument/2006/relationships/hyperlink" Target="http://www.visibilite-referencement.fr/blog/" TargetMode="External"/><Relationship Id="rId91" Type="http://schemas.openxmlformats.org/officeDocument/2006/relationships/hyperlink" Target="https://twitter.com/seopowa" TargetMode="External"/><Relationship Id="rId90" Type="http://schemas.openxmlformats.org/officeDocument/2006/relationships/hyperlink" Target="https://www.seopowa.com/feed/" TargetMode="External"/><Relationship Id="rId93" Type="http://schemas.openxmlformats.org/officeDocument/2006/relationships/hyperlink" Target="https://www.youtube.com/user/SeoPowa" TargetMode="External"/><Relationship Id="rId92" Type="http://schemas.openxmlformats.org/officeDocument/2006/relationships/hyperlink" Target="https://www.facebook.com/PackrefSeopowa" TargetMode="External"/><Relationship Id="rId118" Type="http://schemas.openxmlformats.org/officeDocument/2006/relationships/hyperlink" Target="https://www.twitter.com/audreytipsfr" TargetMode="External"/><Relationship Id="rId239" Type="http://schemas.openxmlformats.org/officeDocument/2006/relationships/hyperlink" Target="https://www.facebook.com/groups/SEOHacker/" TargetMode="External"/><Relationship Id="rId117" Type="http://schemas.openxmlformats.org/officeDocument/2006/relationships/hyperlink" Target="https://audreytips.com/referencement-naturel-seo-pme/feed/" TargetMode="External"/><Relationship Id="rId238" Type="http://schemas.openxmlformats.org/officeDocument/2006/relationships/hyperlink" Target="http://www.twitter.com/seo_hacker" TargetMode="External"/><Relationship Id="rId359" Type="http://schemas.openxmlformats.org/officeDocument/2006/relationships/hyperlink" Target="https://www.miss-seo-girl.com/feed/" TargetMode="External"/><Relationship Id="rId116" Type="http://schemas.openxmlformats.org/officeDocument/2006/relationships/hyperlink" Target="https://audreytips.com/referencement-naturel-seo-pme/" TargetMode="External"/><Relationship Id="rId237" Type="http://schemas.openxmlformats.org/officeDocument/2006/relationships/hyperlink" Target="https://seo-hacker.com/feed" TargetMode="External"/><Relationship Id="rId358" Type="http://schemas.openxmlformats.org/officeDocument/2006/relationships/hyperlink" Target="https://www.miss-seo-girl.com/" TargetMode="External"/><Relationship Id="rId115" Type="http://schemas.openxmlformats.org/officeDocument/2006/relationships/hyperlink" Target="https://www.youtube.com/c/ahrefscom" TargetMode="External"/><Relationship Id="rId236" Type="http://schemas.openxmlformats.org/officeDocument/2006/relationships/hyperlink" Target="https://seo-hacker.com/" TargetMode="External"/><Relationship Id="rId357" Type="http://schemas.openxmlformats.org/officeDocument/2006/relationships/hyperlink" Target="http://www.linkedin.com/pub/matthieu-tran-van/a/5a5/927" TargetMode="External"/><Relationship Id="rId119" Type="http://schemas.openxmlformats.org/officeDocument/2006/relationships/hyperlink" Target="https://www.facebook.com/audreytips" TargetMode="External"/><Relationship Id="rId110" Type="http://schemas.openxmlformats.org/officeDocument/2006/relationships/hyperlink" Target="https://twitter.com/RudyViard" TargetMode="External"/><Relationship Id="rId231" Type="http://schemas.openxmlformats.org/officeDocument/2006/relationships/hyperlink" Target="https://searchenginewatch.com/feed/" TargetMode="External"/><Relationship Id="rId352" Type="http://schemas.openxmlformats.org/officeDocument/2006/relationships/hyperlink" Target="https://www.facebook.com/MatthewWoodward.co.uk" TargetMode="External"/><Relationship Id="rId473" Type="http://schemas.openxmlformats.org/officeDocument/2006/relationships/hyperlink" Target="https://www.linkedin.com/company/yoast-com" TargetMode="External"/><Relationship Id="rId230" Type="http://schemas.openxmlformats.org/officeDocument/2006/relationships/hyperlink" Target="https://searchenginewatch.com/" TargetMode="External"/><Relationship Id="rId351" Type="http://schemas.openxmlformats.org/officeDocument/2006/relationships/hyperlink" Target="https://twitter.com/MattWoodwardUK" TargetMode="External"/><Relationship Id="rId472" Type="http://schemas.openxmlformats.org/officeDocument/2006/relationships/hyperlink" Target="https://www.youtube.com/yoast" TargetMode="External"/><Relationship Id="rId350" Type="http://schemas.openxmlformats.org/officeDocument/2006/relationships/hyperlink" Target="https://www.matthewwoodward.co.uk/feed/" TargetMode="External"/><Relationship Id="rId471" Type="http://schemas.openxmlformats.org/officeDocument/2006/relationships/hyperlink" Target="https://www.facebook.com/yoast" TargetMode="External"/><Relationship Id="rId470" Type="http://schemas.openxmlformats.org/officeDocument/2006/relationships/hyperlink" Target="https://twitter.com/yoast" TargetMode="External"/><Relationship Id="rId114" Type="http://schemas.openxmlformats.org/officeDocument/2006/relationships/hyperlink" Target="https://www.facebook.com/Ahrefs" TargetMode="External"/><Relationship Id="rId235" Type="http://schemas.openxmlformats.org/officeDocument/2006/relationships/hyperlink" Target="https://selmapaiva.com/feed/" TargetMode="External"/><Relationship Id="rId356" Type="http://schemas.openxmlformats.org/officeDocument/2006/relationships/hyperlink" Target="https://www.facebook.com/matthieutv" TargetMode="External"/><Relationship Id="rId113" Type="http://schemas.openxmlformats.org/officeDocument/2006/relationships/hyperlink" Target="https://twitter.com/ahrefs" TargetMode="External"/><Relationship Id="rId234" Type="http://schemas.openxmlformats.org/officeDocument/2006/relationships/hyperlink" Target="https://selmapaiva.com/blog/" TargetMode="External"/><Relationship Id="rId355" Type="http://schemas.openxmlformats.org/officeDocument/2006/relationships/hyperlink" Target="http://twitter.com/matthieutv" TargetMode="External"/><Relationship Id="rId112" Type="http://schemas.openxmlformats.org/officeDocument/2006/relationships/hyperlink" Target="https://ahrefs.com/blog/feed/" TargetMode="External"/><Relationship Id="rId233" Type="http://schemas.openxmlformats.org/officeDocument/2006/relationships/hyperlink" Target="https://www.facebook.com/sewatch" TargetMode="External"/><Relationship Id="rId354" Type="http://schemas.openxmlformats.org/officeDocument/2006/relationships/hyperlink" Target="http://www.matthieu-tranvan.fr/feed" TargetMode="External"/><Relationship Id="rId111" Type="http://schemas.openxmlformats.org/officeDocument/2006/relationships/hyperlink" Target="https://ahrefs.com/blog/" TargetMode="External"/><Relationship Id="rId232" Type="http://schemas.openxmlformats.org/officeDocument/2006/relationships/hyperlink" Target="http://www.twitter.com/sewatch" TargetMode="External"/><Relationship Id="rId353" Type="http://schemas.openxmlformats.org/officeDocument/2006/relationships/hyperlink" Target="https://www.matthieu-tranvan.fr/" TargetMode="External"/><Relationship Id="rId474" Type="http://schemas.openxmlformats.org/officeDocument/2006/relationships/drawing" Target="../drawings/drawing1.xml"/><Relationship Id="rId305" Type="http://schemas.openxmlformats.org/officeDocument/2006/relationships/hyperlink" Target="https://www.facebook.com/gotchseo/" TargetMode="External"/><Relationship Id="rId426" Type="http://schemas.openxmlformats.org/officeDocument/2006/relationships/hyperlink" Target="https://www.seroundtable.com/" TargetMode="External"/><Relationship Id="rId304" Type="http://schemas.openxmlformats.org/officeDocument/2006/relationships/hyperlink" Target="https://twitter.com/nathangotch" TargetMode="External"/><Relationship Id="rId425" Type="http://schemas.openxmlformats.org/officeDocument/2006/relationships/hyperlink" Target="https://twitter.com/seo_quantum" TargetMode="External"/><Relationship Id="rId303" Type="http://schemas.openxmlformats.org/officeDocument/2006/relationships/hyperlink" Target="https://www.gotchseo.com/feed/" TargetMode="External"/><Relationship Id="rId424" Type="http://schemas.openxmlformats.org/officeDocument/2006/relationships/hyperlink" Target="https://www.seoquantum.com/billet" TargetMode="External"/><Relationship Id="rId302" Type="http://schemas.openxmlformats.org/officeDocument/2006/relationships/hyperlink" Target="https://www.gotchseo.com/blog/" TargetMode="External"/><Relationship Id="rId423" Type="http://schemas.openxmlformats.org/officeDocument/2006/relationships/hyperlink" Target="https://www.facebook.com/seomix" TargetMode="External"/><Relationship Id="rId309" Type="http://schemas.openxmlformats.org/officeDocument/2006/relationships/hyperlink" Target="https://www.greenlanemarketing.com/feed/" TargetMode="External"/><Relationship Id="rId308" Type="http://schemas.openxmlformats.org/officeDocument/2006/relationships/hyperlink" Target="https://www.greenlanemarketing.com/blog/" TargetMode="External"/><Relationship Id="rId429" Type="http://schemas.openxmlformats.org/officeDocument/2006/relationships/hyperlink" Target="https://facebook.com/seoroundtable" TargetMode="External"/><Relationship Id="rId307" Type="http://schemas.openxmlformats.org/officeDocument/2006/relationships/hyperlink" Target="https://www.linkedin.com/in/nathangotch/" TargetMode="External"/><Relationship Id="rId428" Type="http://schemas.openxmlformats.org/officeDocument/2006/relationships/hyperlink" Target="https://twitter.com/seroundtable" TargetMode="External"/><Relationship Id="rId306" Type="http://schemas.openxmlformats.org/officeDocument/2006/relationships/hyperlink" Target="http://www.youtube.com/c/NathanGotchSEO?sub_confirmation=1" TargetMode="External"/><Relationship Id="rId427" Type="http://schemas.openxmlformats.org/officeDocument/2006/relationships/hyperlink" Target="https://www.seroundtable.com/index.rdf" TargetMode="External"/><Relationship Id="rId301" Type="http://schemas.openxmlformats.org/officeDocument/2006/relationships/hyperlink" Target="https://www.facebook.com/agencedrujok" TargetMode="External"/><Relationship Id="rId422" Type="http://schemas.openxmlformats.org/officeDocument/2006/relationships/hyperlink" Target="https://twitter.com/seomixfr" TargetMode="External"/><Relationship Id="rId300" Type="http://schemas.openxmlformats.org/officeDocument/2006/relationships/hyperlink" Target="https://twitter.com/drujokweb" TargetMode="External"/><Relationship Id="rId421" Type="http://schemas.openxmlformats.org/officeDocument/2006/relationships/hyperlink" Target="https://www.seomix.fr/feed/" TargetMode="External"/><Relationship Id="rId420" Type="http://schemas.openxmlformats.org/officeDocument/2006/relationships/hyperlink" Target="https://www.seomix.fr/" TargetMode="External"/><Relationship Id="rId415" Type="http://schemas.openxmlformats.org/officeDocument/2006/relationships/hyperlink" Target="https://www.seoh.fr/blog" TargetMode="External"/><Relationship Id="rId414" Type="http://schemas.openxmlformats.org/officeDocument/2006/relationships/hyperlink" Target="https://www.youtube.com/user/SeoAgence" TargetMode="External"/><Relationship Id="rId413" Type="http://schemas.openxmlformats.org/officeDocument/2006/relationships/hyperlink" Target="https://www.facebook.com/seo.fr" TargetMode="External"/><Relationship Id="rId412" Type="http://schemas.openxmlformats.org/officeDocument/2006/relationships/hyperlink" Target="https://twitter.com/seofr_" TargetMode="External"/><Relationship Id="rId419" Type="http://schemas.openxmlformats.org/officeDocument/2006/relationships/hyperlink" Target="https://www.linkedin.com/company/seoh" TargetMode="External"/><Relationship Id="rId418" Type="http://schemas.openxmlformats.org/officeDocument/2006/relationships/hyperlink" Target="https://www.facebook.com/SEOh.fr" TargetMode="External"/><Relationship Id="rId417" Type="http://schemas.openxmlformats.org/officeDocument/2006/relationships/hyperlink" Target="https://twitter.com/AgenceSEOh" TargetMode="External"/><Relationship Id="rId416" Type="http://schemas.openxmlformats.org/officeDocument/2006/relationships/hyperlink" Target="https://www.seoh.fr/feed" TargetMode="External"/><Relationship Id="rId411" Type="http://schemas.openxmlformats.org/officeDocument/2006/relationships/hyperlink" Target="https://www.seo.fr/feed/" TargetMode="External"/><Relationship Id="rId410" Type="http://schemas.openxmlformats.org/officeDocument/2006/relationships/hyperlink" Target="https://www.seo.fr/blog/" TargetMode="External"/><Relationship Id="rId206" Type="http://schemas.openxmlformats.org/officeDocument/2006/relationships/hyperlink" Target="https://lesresoteurs.fr/feed/" TargetMode="External"/><Relationship Id="rId327" Type="http://schemas.openxmlformats.org/officeDocument/2006/relationships/hyperlink" Target="https://www.youtube.com/user/jvwebfr" TargetMode="External"/><Relationship Id="rId448" Type="http://schemas.openxmlformats.org/officeDocument/2006/relationships/hyperlink" Target="https://fr.linkedin.com/in/victorlerat" TargetMode="External"/><Relationship Id="rId205" Type="http://schemas.openxmlformats.org/officeDocument/2006/relationships/hyperlink" Target="https://lesresoteurs.fr/blog-seo/" TargetMode="External"/><Relationship Id="rId326" Type="http://schemas.openxmlformats.org/officeDocument/2006/relationships/hyperlink" Target="https://fr-fr.facebook.com/JVWEB" TargetMode="External"/><Relationship Id="rId447" Type="http://schemas.openxmlformats.org/officeDocument/2006/relationships/hyperlink" Target="https://www.facebook.com/victor.lerat.fr" TargetMode="External"/><Relationship Id="rId204" Type="http://schemas.openxmlformats.org/officeDocument/2006/relationships/hyperlink" Target="https://fr.linkedin.com/in/julienberard" TargetMode="External"/><Relationship Id="rId325" Type="http://schemas.openxmlformats.org/officeDocument/2006/relationships/hyperlink" Target="https://twitter.com/jvweb" TargetMode="External"/><Relationship Id="rId446" Type="http://schemas.openxmlformats.org/officeDocument/2006/relationships/hyperlink" Target="https://twitter.com/VictorLerat" TargetMode="External"/><Relationship Id="rId203" Type="http://schemas.openxmlformats.org/officeDocument/2006/relationships/hyperlink" Target="https://www.facebook.com/LeMuscleReferencement/" TargetMode="External"/><Relationship Id="rId324" Type="http://schemas.openxmlformats.org/officeDocument/2006/relationships/hyperlink" Target="https://www.jvweb.fr/feed/" TargetMode="External"/><Relationship Id="rId445" Type="http://schemas.openxmlformats.org/officeDocument/2006/relationships/hyperlink" Target="https://www.victor-lerat.fr/feed/" TargetMode="External"/><Relationship Id="rId209" Type="http://schemas.openxmlformats.org/officeDocument/2006/relationships/hyperlink" Target="https://www.linkedin.com/in/les-r%C3%A9soteurs-0056b393?authType=NAME_SEARCH&amp;authToken=wSDX&amp;locale=fr_FR&amp;trk=tyah&amp;trkInfo=clickedVertical%3Amynetwork%2CclickedEntityId%3A333170501%2CauthType%3ANAME_SEARCH%2Cidx%3A1-1-1%2CtarId%3A1467195341550%2Ctas%3Ales%20resot" TargetMode="External"/><Relationship Id="rId208" Type="http://schemas.openxmlformats.org/officeDocument/2006/relationships/hyperlink" Target="https://www.facebook.com/Les-R%C3%A9soteurs-230487560470571/?fref=ts" TargetMode="External"/><Relationship Id="rId329" Type="http://schemas.openxmlformats.org/officeDocument/2006/relationships/hyperlink" Target="https://www.korleon-biz.com/blog" TargetMode="External"/><Relationship Id="rId207" Type="http://schemas.openxmlformats.org/officeDocument/2006/relationships/hyperlink" Target="https://twitter.com/LesResoteurs?lang=fr" TargetMode="External"/><Relationship Id="rId328" Type="http://schemas.openxmlformats.org/officeDocument/2006/relationships/hyperlink" Target="https://www.linkedin.com/company/jvweb" TargetMode="External"/><Relationship Id="rId449" Type="http://schemas.openxmlformats.org/officeDocument/2006/relationships/hyperlink" Target="https://www.webandseo.fr/blog/" TargetMode="External"/><Relationship Id="rId440" Type="http://schemas.openxmlformats.org/officeDocument/2006/relationships/hyperlink" Target="https://www.vanksen.com/fr/veille/seo" TargetMode="External"/><Relationship Id="rId202" Type="http://schemas.openxmlformats.org/officeDocument/2006/relationships/hyperlink" Target="https://twitter.com/seomuscle" TargetMode="External"/><Relationship Id="rId323" Type="http://schemas.openxmlformats.org/officeDocument/2006/relationships/hyperlink" Target="https://www.jvweb.fr/blog/" TargetMode="External"/><Relationship Id="rId444" Type="http://schemas.openxmlformats.org/officeDocument/2006/relationships/hyperlink" Target="https://www.victor-lerat.fr/blog/" TargetMode="External"/><Relationship Id="rId201" Type="http://schemas.openxmlformats.org/officeDocument/2006/relationships/hyperlink" Target="https://lemusclereferencement.com/feed/" TargetMode="External"/><Relationship Id="rId322" Type="http://schemas.openxmlformats.org/officeDocument/2006/relationships/hyperlink" Target="https://www.linkedin.com/company/iprospect" TargetMode="External"/><Relationship Id="rId443" Type="http://schemas.openxmlformats.org/officeDocument/2006/relationships/hyperlink" Target="https://fr.linkedin.com/company/vanksen" TargetMode="External"/><Relationship Id="rId200" Type="http://schemas.openxmlformats.org/officeDocument/2006/relationships/hyperlink" Target="https://lemusclereferencement.com/" TargetMode="External"/><Relationship Id="rId321" Type="http://schemas.openxmlformats.org/officeDocument/2006/relationships/hyperlink" Target="https://www.youtube.com/iProspectFr" TargetMode="External"/><Relationship Id="rId442" Type="http://schemas.openxmlformats.org/officeDocument/2006/relationships/hyperlink" Target="https://www.facebook.com/vanksen" TargetMode="External"/><Relationship Id="rId320" Type="http://schemas.openxmlformats.org/officeDocument/2006/relationships/hyperlink" Target="https://www.facebook.com/iProspectFR" TargetMode="External"/><Relationship Id="rId441" Type="http://schemas.openxmlformats.org/officeDocument/2006/relationships/hyperlink" Target="https://twitter.com/vanksen" TargetMode="External"/><Relationship Id="rId316" Type="http://schemas.openxmlformats.org/officeDocument/2006/relationships/hyperlink" Target="https://www.facebook.com/pages/Hobo/10150130439560106" TargetMode="External"/><Relationship Id="rId437" Type="http://schemas.openxmlformats.org/officeDocument/2006/relationships/hyperlink" Target="https://www.linkedin.com/in/thomascubel/" TargetMode="External"/><Relationship Id="rId315" Type="http://schemas.openxmlformats.org/officeDocument/2006/relationships/hyperlink" Target="https://twitter.com/hobo_web" TargetMode="External"/><Relationship Id="rId436" Type="http://schemas.openxmlformats.org/officeDocument/2006/relationships/hyperlink" Target="https://www.youtube.com/user/thomascubel" TargetMode="External"/><Relationship Id="rId314" Type="http://schemas.openxmlformats.org/officeDocument/2006/relationships/hyperlink" Target="https://www.hobo-web.co.uk/feed/" TargetMode="External"/><Relationship Id="rId435" Type="http://schemas.openxmlformats.org/officeDocument/2006/relationships/hyperlink" Target="https://www.facebook.com/thomascubelseo" TargetMode="External"/><Relationship Id="rId313" Type="http://schemas.openxmlformats.org/officeDocument/2006/relationships/hyperlink" Target="https://www.hobo-web.co.uk/seo-blog/" TargetMode="External"/><Relationship Id="rId434" Type="http://schemas.openxmlformats.org/officeDocument/2006/relationships/hyperlink" Target="https://twitter.com/thomascubel" TargetMode="External"/><Relationship Id="rId319" Type="http://schemas.openxmlformats.org/officeDocument/2006/relationships/hyperlink" Target="https://twitter.com/iProspectFR" TargetMode="External"/><Relationship Id="rId318" Type="http://schemas.openxmlformats.org/officeDocument/2006/relationships/hyperlink" Target="https://www.iprospect.com/fr/fr/le-blog/referencement-naturel/" TargetMode="External"/><Relationship Id="rId439" Type="http://schemas.openxmlformats.org/officeDocument/2006/relationships/hyperlink" Target="https://www.unpeudeseo.com/?feed=rss" TargetMode="External"/><Relationship Id="rId317" Type="http://schemas.openxmlformats.org/officeDocument/2006/relationships/hyperlink" Target="https://www.linkedin.com/in/shaunanderson1973" TargetMode="External"/><Relationship Id="rId438" Type="http://schemas.openxmlformats.org/officeDocument/2006/relationships/hyperlink" Target="https://www.unpeudeseo.com/" TargetMode="External"/><Relationship Id="rId312" Type="http://schemas.openxmlformats.org/officeDocument/2006/relationships/hyperlink" Target="https://www.linkedin.com/company/greenlane-search-marketing" TargetMode="External"/><Relationship Id="rId433" Type="http://schemas.openxmlformats.org/officeDocument/2006/relationships/hyperlink" Target="https://www.thomascubel.com/feed/" TargetMode="External"/><Relationship Id="rId311" Type="http://schemas.openxmlformats.org/officeDocument/2006/relationships/hyperlink" Target="https://www.facebook.com/greenlaneteam/" TargetMode="External"/><Relationship Id="rId432" Type="http://schemas.openxmlformats.org/officeDocument/2006/relationships/hyperlink" Target="https://www.thomascubel.com/blog/" TargetMode="External"/><Relationship Id="rId310" Type="http://schemas.openxmlformats.org/officeDocument/2006/relationships/hyperlink" Target="https://twitter.com/greenlane_team" TargetMode="External"/><Relationship Id="rId431" Type="http://schemas.openxmlformats.org/officeDocument/2006/relationships/hyperlink" Target="https://www.sitepenalise.fr/feed/" TargetMode="External"/><Relationship Id="rId430" Type="http://schemas.openxmlformats.org/officeDocument/2006/relationships/hyperlink" Target="https://www.sitepenalise.fr/blog-s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57.57"/>
    <col customWidth="1" hidden="1" min="2" max="2" width="21.71"/>
    <col customWidth="1" min="3" max="3" width="34.86"/>
    <col customWidth="1" min="4" max="4" width="36.57"/>
    <col customWidth="1" min="5" max="5" width="50.57"/>
    <col customWidth="1" min="6" max="6" width="35.29"/>
    <col customWidth="1" min="7" max="7" width="41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 t="s">
        <v>7</v>
      </c>
      <c r="B2" s="4" t="str">
        <f>IFERROR(__xludf.DUMMYFUNCTION("IMPORTXML(A2, ""//title/text()"")"),"Ecommerce - Webmarketing - Le Blog Cible web | Optimisez la visibilité de 
votre site !")</f>
        <v>Ecommerce - Webmarketing - Le Blog Cible web | Optimisez la visibilité de 
votre site !</v>
      </c>
      <c r="C2" s="3" t="s">
        <v>8</v>
      </c>
      <c r="D2" s="3" t="s">
        <v>9</v>
      </c>
      <c r="E2" s="3" t="s">
        <v>10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3" t="s">
        <v>11</v>
      </c>
      <c r="B3" s="4" t="str">
        <f>IFERROR(__xludf.DUMMYFUNCTION("IMPORTXML(A3, ""//title/text()"")"),"Marketing &amp; Innovation - Blog de Visionary Marketing")</f>
        <v>Marketing &amp; Innovation - Blog de Visionary Marketing</v>
      </c>
      <c r="C3" s="3" t="s">
        <v>12</v>
      </c>
      <c r="D3" s="3" t="s">
        <v>13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3" t="s">
        <v>14</v>
      </c>
      <c r="B4" s="4" t="str">
        <f>IFERROR(__xludf.DUMMYFUNCTION("IMPORTXML(A4, ""//title/text()"")"),"The BuzzStream Blog - Link Building, PR, Content Marketing &amp; More")</f>
        <v>The BuzzStream Blog - Link Building, PR, Content Marketing &amp; More</v>
      </c>
      <c r="C4" s="3" t="s">
        <v>15</v>
      </c>
      <c r="D4" s="3" t="s">
        <v>16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3" t="s">
        <v>17</v>
      </c>
      <c r="B5" s="4" t="str">
        <f>IFERROR(__xludf.DUMMYFUNCTION("IMPORTXML(A5, ""//title/text()"")"),"Café Référencement : la pause SEO qu'il vous faut !")</f>
        <v>Café Référencement : la pause SEO qu'il vous faut !</v>
      </c>
      <c r="C5" s="3" t="s">
        <v>18</v>
      </c>
      <c r="D5" s="3" t="s">
        <v>19</v>
      </c>
      <c r="E5" s="3" t="s">
        <v>20</v>
      </c>
      <c r="F5" s="3" t="s">
        <v>21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3" t="s">
        <v>22</v>
      </c>
      <c r="B6" s="4" t="str">
        <f>IFERROR(__xludf.DUMMYFUNCTION("IMPORTXML(A6, ""//title/text()"")"),"Christophe BENOIT, consultant référencement &amp; Web")</f>
        <v>Christophe BENOIT, consultant référencement &amp; Web</v>
      </c>
      <c r="C6" s="3" t="s">
        <v>23</v>
      </c>
      <c r="D6" s="3" t="s">
        <v>24</v>
      </c>
      <c r="E6" s="4"/>
      <c r="F6" s="4"/>
      <c r="G6" s="3" t="s">
        <v>25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3" t="s">
        <v>26</v>
      </c>
      <c r="B7" s="4" t="str">
        <f>IFERROR(__xludf.DUMMYFUNCTION("IMPORTXML(A7, ""//title/text()"")"),"Accueil - ConseilsMarketing.com")</f>
        <v>Accueil - ConseilsMarketing.com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3" t="s">
        <v>32</v>
      </c>
      <c r="B8" s="4" t="str">
        <f>IFERROR(__xludf.DUMMYFUNCTION("IMPORTXML(A8, ""//title/text()"")"),"#REF!")</f>
        <v>#REF!</v>
      </c>
      <c r="C8" s="3" t="s">
        <v>33</v>
      </c>
      <c r="D8" s="3" t="s">
        <v>34</v>
      </c>
      <c r="E8" s="3" t="s">
        <v>35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>
      <c r="A9" s="3" t="s">
        <v>36</v>
      </c>
      <c r="B9" s="4" t="str">
        <f>IFERROR(__xludf.DUMMYFUNCTION("IMPORTXML(A9, ""//title/text()"")"),"Blog SEO - Mon regard sur l'actualité du Référencement Naturel")</f>
        <v>Blog SEO - Mon regard sur l'actualité du Référencement Naturel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>
      <c r="A10" s="3" t="s">
        <v>37</v>
      </c>
      <c r="B10" s="4" t="str">
        <f>IFERROR(__xludf.DUMMYFUNCTION("IMPORTXML(A10, ""//title/text()"")"),"Marketing digital : conseils pour booster votre entreprise - blog &amp; services")</f>
        <v>Marketing digital : conseils pour booster votre entreprise - blog &amp; services</v>
      </c>
      <c r="C10" s="3" t="s">
        <v>38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3" t="s">
        <v>39</v>
      </c>
      <c r="B11" s="4" t="str">
        <f>IFERROR(__xludf.DUMMYFUNCTION("IMPORTXML(A11, ""//title/text()"")"),"Blog SEO : Suivez l'actualité du référencement naturel !")</f>
        <v>Blog SEO : Suivez l'actualité du référencement naturel !</v>
      </c>
      <c r="C11" s="3" t="s">
        <v>40</v>
      </c>
      <c r="D11" s="3" t="s">
        <v>41</v>
      </c>
      <c r="E11" s="3" t="s">
        <v>42</v>
      </c>
      <c r="F11" s="4"/>
      <c r="G11" s="3" t="s">
        <v>43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3" t="s">
        <v>44</v>
      </c>
      <c r="B12" s="4" t="str">
        <f>IFERROR(__xludf.DUMMYFUNCTION("IMPORTXML(A12, ""//title/text()"")"),"Dan Shure's SEO Blog - Evolving SEO")</f>
        <v>Dan Shure's SEO Blog - Evolving SEO</v>
      </c>
      <c r="C12" s="3" t="s">
        <v>45</v>
      </c>
      <c r="D12" s="3" t="s">
        <v>46</v>
      </c>
      <c r="E12" s="4"/>
      <c r="F12" s="3" t="s">
        <v>47</v>
      </c>
      <c r="G12" s="3" t="s">
        <v>48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>
      <c r="A13" s="3" t="s">
        <v>49</v>
      </c>
      <c r="B13" s="4" t="str">
        <f>IFERROR(__xludf.DUMMYFUNCTION("IMPORTXML(A13, ""//title/text()"")"),"Blog SEO Htitipi : Réflexions sur le référencement naturel et le web 
marketing")</f>
        <v>Blog SEO Htitipi : Réflexions sur le référencement naturel et le web 
marketing</v>
      </c>
      <c r="C13" s="3" t="s">
        <v>50</v>
      </c>
      <c r="D13" s="3" t="s">
        <v>51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3" t="s">
        <v>52</v>
      </c>
      <c r="B14" s="4" t="str">
        <f>IFERROR(__xludf.DUMMYFUNCTION("IMPORTXML(A14, ""//title/text()"")"),"Astuces et Conseils SEO - Par Sébastien BLERIOT")</f>
        <v>Astuces et Conseils SEO - Par Sébastien BLERIOT</v>
      </c>
      <c r="C14" s="3" t="s">
        <v>53</v>
      </c>
      <c r="D14" s="3" t="s">
        <v>54</v>
      </c>
      <c r="E14" s="3" t="s">
        <v>55</v>
      </c>
      <c r="F14" s="4"/>
      <c r="G14" s="3" t="s">
        <v>56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>
      <c r="A15" s="3" t="s">
        <v>57</v>
      </c>
      <c r="B15" s="4" t="str">
        <f>IFERROR(__xludf.DUMMYFUNCTION("IMPORTXML(A15, ""//title/text()"")"),"L'expert SEO Paris - blog referencement | L'Agence Web")</f>
        <v>L'expert SEO Paris - blog referencement | L'Agence Web</v>
      </c>
      <c r="C15" s="3" t="s">
        <v>58</v>
      </c>
      <c r="D15" s="3" t="s">
        <v>59</v>
      </c>
      <c r="E15" s="3" t="s">
        <v>60</v>
      </c>
      <c r="F15" s="4"/>
      <c r="G15" s="3" t="s">
        <v>61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>
      <c r="A16" s="3" t="s">
        <v>62</v>
      </c>
      <c r="B16" s="4" t="str">
        <f>IFERROR(__xludf.DUMMYFUNCTION("IMPORTXML(A16, ""//title/text()"")"),"⇒ SEO Rockstar | Le blog de Laurent Bourrelly")</f>
        <v>⇒ SEO Rockstar | Le blog de Laurent Bourrelly</v>
      </c>
      <c r="C16" s="3" t="s">
        <v>63</v>
      </c>
      <c r="D16" s="3" t="s">
        <v>64</v>
      </c>
      <c r="E16" s="4"/>
      <c r="F16" s="4"/>
      <c r="G16" s="3" t="s">
        <v>65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>
      <c r="A17" s="3" t="s">
        <v>66</v>
      </c>
      <c r="B17" s="4" t="str">
        <f>IFERROR(__xludf.DUMMYFUNCTION("IMPORTXML(A17, ""//title/text()"")"),"#REF!")</f>
        <v>#REF!</v>
      </c>
      <c r="C17" s="3" t="s">
        <v>67</v>
      </c>
      <c r="D17" s="3" t="s">
        <v>68</v>
      </c>
      <c r="E17" s="3" t="s">
        <v>69</v>
      </c>
      <c r="F17" s="3" t="s">
        <v>70</v>
      </c>
      <c r="G17" s="3" t="s">
        <v>71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>
      <c r="A18" s="3" t="s">
        <v>72</v>
      </c>
      <c r="B18" s="4" t="str">
        <f>IFERROR(__xludf.DUMMYFUNCTION("IMPORTXML(A18, ""//title/text()"")"),"David Dragesco - NinjaLinker™��")</f>
        <v>David Dragesco - NinjaLinker™��</v>
      </c>
      <c r="C18" s="3" t="s">
        <v>73</v>
      </c>
      <c r="D18" s="3" t="s">
        <v>74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>
      <c r="A19" s="3" t="s">
        <v>75</v>
      </c>
      <c r="B19" s="4" t="str">
        <f>IFERROR(__xludf.DUMMYFUNCTION("IMPORTXML(A19, ""//title/text()"")"),"Référencement naturel sémantique, metamots, Christian MÉLINE")</f>
        <v>Référencement naturel sémantique, metamots, Christian MÉLINE</v>
      </c>
      <c r="C19" s="3" t="s">
        <v>76</v>
      </c>
      <c r="D19" s="3" t="s">
        <v>77</v>
      </c>
      <c r="E19" s="3" t="s">
        <v>78</v>
      </c>
      <c r="F19" s="4"/>
      <c r="G19" s="3" t="s">
        <v>79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>
      <c r="A20" s="3" t="s">
        <v>80</v>
      </c>
      <c r="B20" s="4" t="str">
        <f>IFERROR(__xludf.DUMMYFUNCTION("IMPORTXML(A20, ""//title/text()"")"),"Référencement, Design et Cie - Blog SEO de Sébastien Billard")</f>
        <v>Référencement, Design et Cie - Blog SEO de Sébastien Billard</v>
      </c>
      <c r="C20" s="3" t="s">
        <v>81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>
      <c r="A21" s="3" t="s">
        <v>82</v>
      </c>
      <c r="B21" s="4" t="str">
        <f>IFERROR(__xludf.DUMMYFUNCTION("IMPORTXML(A21, ""//title/text()"")"),"The Seer Interactive Blog")</f>
        <v>The Seer Interactive Blog</v>
      </c>
      <c r="C21" s="3" t="s">
        <v>83</v>
      </c>
      <c r="D21" s="3" t="s">
        <v>84</v>
      </c>
      <c r="E21" s="3" t="s">
        <v>85</v>
      </c>
      <c r="F21" s="4"/>
      <c r="G21" s="3" t="s">
        <v>86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>
      <c r="A22" s="3" t="s">
        <v>87</v>
      </c>
      <c r="B22" s="4" t="str">
        <f>IFERROR(__xludf.DUMMYFUNCTION("IMPORTXML(A22, ""//title/text()"")"),"SEO Blog")</f>
        <v>SEO Blog</v>
      </c>
      <c r="C22" s="3" t="s">
        <v>88</v>
      </c>
      <c r="D22" s="3" t="s">
        <v>89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>
      <c r="A23" s="3" t="s">
        <v>90</v>
      </c>
      <c r="B23" s="4" t="str">
        <f>IFERROR(__xludf.DUMMYFUNCTION("IMPORTXML(A23, ""//title/text()"")"),"SEO by the Sea - Carlsbad, California SEO")</f>
        <v>SEO by the Sea - Carlsbad, California SEO</v>
      </c>
      <c r="C23" s="3" t="s">
        <v>91</v>
      </c>
      <c r="D23" s="3" t="s">
        <v>92</v>
      </c>
      <c r="E23" s="3" t="s">
        <v>93</v>
      </c>
      <c r="F23" s="4"/>
      <c r="G23" s="3" t="s">
        <v>94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>
      <c r="A24" s="3" t="s">
        <v>95</v>
      </c>
      <c r="B24" s="4" t="str">
        <f>IFERROR(__xludf.DUMMYFUNCTION("IMPORTXML(A24, ""//title/text()"")"),"ʕ•ᴥ•ʔ SeoPowa – Référencement, Seo et Marketing ♻")</f>
        <v>ʕ•ᴥ•ʔ SeoPowa – Référencement, Seo et Marketing ♻</v>
      </c>
      <c r="C24" s="3" t="s">
        <v>96</v>
      </c>
      <c r="D24" s="3" t="s">
        <v>97</v>
      </c>
      <c r="E24" s="3" t="s">
        <v>98</v>
      </c>
      <c r="F24" s="3" t="s">
        <v>99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>
      <c r="A25" s="3" t="s">
        <v>100</v>
      </c>
      <c r="B25" s="4" t="str">
        <f>IFERROR(__xludf.DUMMYFUNCTION("IMPORTXML(A25, ""//title/text()"")"),"#REF!")</f>
        <v>#REF!</v>
      </c>
      <c r="C25" s="3" t="s">
        <v>101</v>
      </c>
      <c r="D25" s="3" t="s">
        <v>102</v>
      </c>
      <c r="E25" s="4"/>
      <c r="F25" s="4"/>
      <c r="G25" s="3" t="s">
        <v>103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>
      <c r="A26" s="3" t="s">
        <v>104</v>
      </c>
      <c r="B26" s="4" t="str">
        <f>IFERROR(__xludf.DUMMYFUNCTION("IMPORTXML(A26, ""//title/text()"")"),"Blog SEO d'un consultant en référencement un peu décalé")</f>
        <v>Blog SEO d'un consultant en référencement un peu décalé</v>
      </c>
      <c r="C26" s="3" t="s">
        <v>105</v>
      </c>
      <c r="D26" s="3" t="s">
        <v>106</v>
      </c>
      <c r="E26" s="3" t="s">
        <v>107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>
      <c r="A27" s="3" t="s">
        <v>108</v>
      </c>
      <c r="B27" s="4" t="str">
        <f>IFERROR(__xludf.DUMMYFUNCTION("IMPORTXML(A27, ""//title/text()"")"),"▷ Webmarketing &amp; co'm : communication interactive, e-commerce &amp; bien plus...")</f>
        <v>▷ Webmarketing &amp; co'm : communication interactive, e-commerce &amp; bien plus...</v>
      </c>
      <c r="C27" s="3" t="s">
        <v>109</v>
      </c>
      <c r="D27" s="3" t="s">
        <v>110</v>
      </c>
      <c r="E27" s="3" t="s">
        <v>111</v>
      </c>
      <c r="F27" s="3" t="s">
        <v>112</v>
      </c>
      <c r="G27" s="3" t="s">
        <v>113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>
      <c r="A28" s="3" t="s">
        <v>114</v>
      </c>
      <c r="B28" s="4" t="str">
        <f>IFERROR(__xludf.DUMMYFUNCTION("IMPORTXML(A28, ""//title/text()"")"),"Consultez tous les Guides Marketing : Réseaux, Trafic, Leads, Clients")</f>
        <v>Consultez tous les Guides Marketing : Réseaux, Trafic, Leads, Clients</v>
      </c>
      <c r="C28" s="3" t="s">
        <v>115</v>
      </c>
      <c r="D28" s="3" t="s">
        <v>116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>
      <c r="A29" s="3" t="s">
        <v>117</v>
      </c>
      <c r="B29" s="4" t="str">
        <f>IFERROR(__xludf.DUMMYFUNCTION("IMPORTXML(A29, ""//title/text()"")"),"SEO Blog by Ahrefs - Link Building Strategies &amp; SEO Tips")</f>
        <v>SEO Blog by Ahrefs - Link Building Strategies &amp; SEO Tips</v>
      </c>
      <c r="C29" s="3" t="s">
        <v>118</v>
      </c>
      <c r="D29" s="3" t="s">
        <v>119</v>
      </c>
      <c r="E29" s="3" t="s">
        <v>120</v>
      </c>
      <c r="F29" s="3" t="s">
        <v>121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>
      <c r="A30" s="3" t="s">
        <v>122</v>
      </c>
      <c r="B30" s="4" t="str">
        <f>IFERROR(__xludf.DUMMYFUNCTION("IMPORTXML(A30, ""//title/text()"")"),"Comprendre les techniques du Référencement Naturel (SEO)")</f>
        <v>Comprendre les techniques du Référencement Naturel (SEO)</v>
      </c>
      <c r="C30" s="3" t="s">
        <v>123</v>
      </c>
      <c r="D30" s="3" t="s">
        <v>124</v>
      </c>
      <c r="E30" s="3" t="s">
        <v>125</v>
      </c>
      <c r="F30" s="4"/>
      <c r="G30" s="3" t="s">
        <v>126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>
      <c r="A31" s="3" t="s">
        <v>127</v>
      </c>
      <c r="B31" s="4" t="str">
        <f>IFERROR(__xludf.DUMMYFUNCTION("IMPORTXML(A31, ""//title/text()"")"),"The Backlinko SEO Blog by Brian Dean")</f>
        <v>The Backlinko SEO Blog by Brian Dean</v>
      </c>
      <c r="C31" s="3" t="s">
        <v>128</v>
      </c>
      <c r="D31" s="3" t="s">
        <v>129</v>
      </c>
      <c r="E31" s="4"/>
      <c r="F31" s="3" t="s">
        <v>130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>
      <c r="A32" s="3" t="s">
        <v>131</v>
      </c>
      <c r="B32" s="4" t="str">
        <f>IFERROR(__xludf.DUMMYFUNCTION("IMPORTXML(A32, ""//title/text()"")"),"Orson Blog | Les meilleurs conseils pour créer un site internet efficace")</f>
        <v>Orson Blog | Les meilleurs conseils pour créer un site internet efficace</v>
      </c>
      <c r="C32" s="3" t="s">
        <v>132</v>
      </c>
      <c r="D32" s="3" t="s">
        <v>133</v>
      </c>
      <c r="E32" s="3" t="s">
        <v>134</v>
      </c>
      <c r="F32" s="4"/>
      <c r="G32" s="3" t="s">
        <v>135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>
      <c r="A33" s="3" t="s">
        <v>136</v>
      </c>
      <c r="B33" s="4" t="str">
        <f>IFERROR(__xludf.DUMMYFUNCTION("IMPORTXML(A33, ""//title/text()"")"),"Blog SEO AxeNet")</f>
        <v>Blog SEO AxeNet</v>
      </c>
      <c r="C33" s="3" t="s">
        <v>137</v>
      </c>
      <c r="D33" s="3" t="s">
        <v>138</v>
      </c>
      <c r="E33" s="3" t="s">
        <v>139</v>
      </c>
      <c r="F33" s="3" t="s">
        <v>140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>
      <c r="A34" s="3" t="s">
        <v>141</v>
      </c>
      <c r="B34" s="4" t="str">
        <f>IFERROR(__xludf.DUMMYFUNCTION("IMPORTXML(A34, ""//title/text()"")"),"Blog Internet-Formation : actualités SEO, réseaux sociaux, développement 
(PHP, jQuery...), CMS (WordPress)... - Mathieu Chartier")</f>
        <v>Blog Internet-Formation : actualités SEO, réseaux sociaux, développement 
(PHP, jQuery...), CMS (WordPress)... - Mathieu Chartier</v>
      </c>
      <c r="C34" s="3" t="s">
        <v>142</v>
      </c>
      <c r="D34" s="3" t="s">
        <v>143</v>
      </c>
      <c r="E34" s="3" t="s">
        <v>144</v>
      </c>
      <c r="F34" s="4"/>
      <c r="G34" s="3" t="s">
        <v>145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>
      <c r="A35" s="3" t="s">
        <v>146</v>
      </c>
      <c r="B35" s="4" t="str">
        <f>IFERROR(__xludf.DUMMYFUNCTION("IMPORTXML(A35, ""//title/text()"")"),"RESONEO - Le blog")</f>
        <v>RESONEO - Le blog</v>
      </c>
      <c r="C35" s="3" t="s">
        <v>147</v>
      </c>
      <c r="D35" s="3" t="s">
        <v>148</v>
      </c>
      <c r="E35" s="3" t="s">
        <v>149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>
      <c r="A36" s="3" t="s">
        <v>150</v>
      </c>
      <c r="B36" s="4" t="str">
        <f>IFERROR(__xludf.DUMMYFUNCTION("IMPORTXML(A36, ""//title/text()"")"),"Blog Yooda - Actualité &amp; conseils digital marketing")</f>
        <v>Blog Yooda - Actualité &amp; conseils digital marketing</v>
      </c>
      <c r="C36" s="3" t="s">
        <v>151</v>
      </c>
      <c r="D36" s="3" t="s">
        <v>152</v>
      </c>
      <c r="E36" s="3" t="s">
        <v>153</v>
      </c>
      <c r="F36" s="4"/>
      <c r="G36" s="3" t="s">
        <v>154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>
      <c r="A37" s="3" t="s">
        <v>155</v>
      </c>
      <c r="B37" s="4" t="str">
        <f>IFERROR(__xludf.DUMMYFUNCTION("IMPORTXML(A37, ""//title/text()"")"),"#REF!")</f>
        <v>#REF!</v>
      </c>
      <c r="C37" s="3" t="s">
        <v>156</v>
      </c>
      <c r="D37" s="3" t="s">
        <v>157</v>
      </c>
      <c r="E37" s="4"/>
      <c r="F37" s="3" t="s">
        <v>158</v>
      </c>
      <c r="G37" s="3" t="s">
        <v>159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>
      <c r="A38" s="3" t="s">
        <v>160</v>
      </c>
      <c r="B38" s="4" t="str">
        <f>IFERROR(__xludf.DUMMYFUNCTION("IMPORTXML(A38, ""//title/text()"")"),"The Organic Digital Blog - advanced tactics &amp; advice from Builtvisible")</f>
        <v>The Organic Digital Blog - advanced tactics &amp; advice from Builtvisible</v>
      </c>
      <c r="C38" s="3" t="s">
        <v>161</v>
      </c>
      <c r="D38" s="3" t="s">
        <v>162</v>
      </c>
      <c r="E38" s="4"/>
      <c r="F38" s="4"/>
      <c r="G38" s="3" t="s">
        <v>163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>
      <c r="A39" s="3" t="s">
        <v>164</v>
      </c>
      <c r="B39" s="4" t="str">
        <f>IFERROR(__xludf.DUMMYFUNCTION("IMPORTXML(A39, ""//title/text()"")"),"SEO Blog | cognitiveSEO Blog on SEO Tactics &amp; Strategies")</f>
        <v>SEO Blog | cognitiveSEO Blog on SEO Tactics &amp; Strategies</v>
      </c>
      <c r="C39" s="3" t="s">
        <v>165</v>
      </c>
      <c r="D39" s="3" t="s">
        <v>166</v>
      </c>
      <c r="E39" s="3" t="s">
        <v>167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>
      <c r="A40" s="3" t="s">
        <v>168</v>
      </c>
      <c r="B40" s="4" t="str">
        <f>IFERROR(__xludf.DUMMYFUNCTION("IMPORTXML(A40, ""//title/text()"")"),"Articles | David Carle")</f>
        <v>Articles | David Carle</v>
      </c>
      <c r="C40" s="3" t="s">
        <v>169</v>
      </c>
      <c r="D40" s="3" t="s">
        <v>170</v>
      </c>
      <c r="E40" s="4"/>
      <c r="F40" s="4"/>
      <c r="G40" s="3" t="s">
        <v>171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>
      <c r="A41" s="3" t="s">
        <v>172</v>
      </c>
      <c r="B41" s="4" t="str">
        <f>IFERROR(__xludf.DUMMYFUNCTION("IMPORTXML(A41, ""//title/text()"")"),"#N/A")</f>
        <v>#N/A</v>
      </c>
      <c r="C41" s="3" t="s">
        <v>173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>
      <c r="A42" s="3" t="s">
        <v>174</v>
      </c>
      <c r="B42" s="4" t="str">
        <f>IFERROR(__xludf.DUMMYFUNCTION("IMPORTXML(A42, ""//title/text()"")"),"Diggity Marketing Blog : SEO Testing Results &amp; Case Studies")</f>
        <v>Diggity Marketing Blog : SEO Testing Results &amp; Case Studies</v>
      </c>
      <c r="C42" s="3" t="s">
        <v>175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>
      <c r="A43" s="3" t="s">
        <v>176</v>
      </c>
      <c r="B43" s="4" t="str">
        <f>IFERROR(__xludf.DUMMYFUNCTION("IMPORTXML(A43, ""//title/text()"")"),"Blog SEO → Le BLOG sur le référencement naturel &amp; co | Facem Web")</f>
        <v>Blog SEO → Le BLOG sur le référencement naturel &amp; co | Facem Web</v>
      </c>
      <c r="C43" s="3" t="s">
        <v>177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>
      <c r="A44" s="3" t="s">
        <v>178</v>
      </c>
      <c r="B44" s="4" t="str">
        <f>IFERROR(__xludf.DUMMYFUNCTION("IMPORTXML(A44, ""//title/text()"")"),"Blog myposeo - Actualités SEO, Liens sponsorisés, Marketing et Web-Analytics")</f>
        <v>Blog myposeo - Actualités SEO, Liens sponsorisés, Marketing et Web-Analytics</v>
      </c>
      <c r="C44" s="3" t="s">
        <v>179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>
      <c r="A45" s="3" t="s">
        <v>180</v>
      </c>
      <c r="B45" s="4" t="str">
        <f>IFERROR(__xludf.DUMMYFUNCTION("IMPORTXML(A45, ""//title/text()"")"),"Blog technique SEO OnCrawl - Actualités SEO")</f>
        <v>Blog technique SEO OnCrawl - Actualités SEO</v>
      </c>
      <c r="C45" s="3" t="s">
        <v>181</v>
      </c>
      <c r="D45" s="3" t="s">
        <v>182</v>
      </c>
      <c r="E45" s="3" t="s">
        <v>183</v>
      </c>
      <c r="F45" s="3" t="s">
        <v>184</v>
      </c>
      <c r="G45" s="3" t="s">
        <v>185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>
      <c r="A46" s="3" t="s">
        <v>186</v>
      </c>
      <c r="B46" s="4" t="str">
        <f>IFERROR(__xludf.DUMMYFUNCTION("IMPORTXML(A46, ""//title/text()"")"),"Ryte Magazine | Pour les professionnels du marketing numérique et innovant.")</f>
        <v>Ryte Magazine | Pour les professionnels du marketing numérique et innovant.</v>
      </c>
      <c r="C46" s="4"/>
      <c r="D46" s="3" t="s">
        <v>187</v>
      </c>
      <c r="E46" s="3" t="s">
        <v>188</v>
      </c>
      <c r="F46" s="4"/>
      <c r="G46" s="3" t="s">
        <v>189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>
      <c r="A47" s="3" t="s">
        <v>190</v>
      </c>
      <c r="B47" s="4" t="str">
        <f>IFERROR(__xludf.DUMMYFUNCTION("IMPORTXML(A47, ""//title/text()"")"),"Blog SEMrush français")</f>
        <v>Blog SEMrush français</v>
      </c>
      <c r="C47" s="3" t="s">
        <v>191</v>
      </c>
      <c r="D47" s="3" t="s">
        <v>192</v>
      </c>
      <c r="E47" s="3" t="s">
        <v>193</v>
      </c>
      <c r="F47" s="3" t="s">
        <v>194</v>
      </c>
      <c r="G47" s="3" t="s">
        <v>195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>
      <c r="A48" s="3" t="s">
        <v>196</v>
      </c>
      <c r="B48" s="4" t="str">
        <f>IFERROR(__xludf.DUMMYFUNCTION("IMPORTXML(A48, ""//title/text()"")"),"The Flux - The SEO Blog of The Future Ξ IFTF")</f>
        <v>The Flux - The SEO Blog of The Future Ξ IFTF</v>
      </c>
      <c r="C48" s="3" t="s">
        <v>197</v>
      </c>
      <c r="D48" s="3" t="s">
        <v>198</v>
      </c>
      <c r="E48" s="3" t="s">
        <v>199</v>
      </c>
      <c r="F48" s="4"/>
      <c r="G48" s="3" t="s">
        <v>200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>
      <c r="A49" s="3" t="s">
        <v>201</v>
      </c>
      <c r="B49" s="4" t="str">
        <f>IFERROR(__xludf.DUMMYFUNCTION("IMPORTXML(A49, ""//title/text()"")"),"#REF!")</f>
        <v>#REF!</v>
      </c>
      <c r="C49" s="3" t="s">
        <v>202</v>
      </c>
      <c r="D49" s="3" t="s">
        <v>203</v>
      </c>
      <c r="E49" s="3" t="s">
        <v>204</v>
      </c>
      <c r="F49" s="4"/>
      <c r="G49" s="3" t="s">
        <v>205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>
      <c r="A50" s="3" t="s">
        <v>206</v>
      </c>
      <c r="B50" s="4" t="str">
        <f>IFERROR(__xludf.DUMMYFUNCTION("IMPORTXML(A50, ""//title/text()"")"),"Le Muscle Référencement - Actualité du SEO, conseils et articles Search 
Marketing")</f>
        <v>Le Muscle Référencement - Actualité du SEO, conseils et articles Search 
Marketing</v>
      </c>
      <c r="C50" s="3" t="s">
        <v>207</v>
      </c>
      <c r="D50" s="3" t="s">
        <v>208</v>
      </c>
      <c r="E50" s="3" t="s">
        <v>209</v>
      </c>
      <c r="F50" s="4"/>
      <c r="G50" s="3" t="s">
        <v>210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>
      <c r="A51" s="3" t="s">
        <v>211</v>
      </c>
      <c r="B51" s="4" t="str">
        <f>IFERROR(__xludf.DUMMYFUNCTION("IMPORTXML(A51, ""//title/text()"")"),"Blog de l'Agence Web Marseillaise Les Résoteurs | SEO &amp; Web Marketing")</f>
        <v>Blog de l'Agence Web Marseillaise Les Résoteurs | SEO &amp; Web Marketing</v>
      </c>
      <c r="C51" s="3" t="s">
        <v>212</v>
      </c>
      <c r="D51" s="3" t="s">
        <v>213</v>
      </c>
      <c r="E51" s="3" t="s">
        <v>214</v>
      </c>
      <c r="F51" s="4"/>
      <c r="G51" s="3" t="s">
        <v>215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>
      <c r="A52" s="3" t="s">
        <v>216</v>
      </c>
      <c r="B52" s="4" t="str">
        <f>IFERROR(__xludf.DUMMYFUNCTION("IMPORTXML(A52, ""//title/text()"")"),"Lion Zeal Blog")</f>
        <v>Lion Zeal Blog</v>
      </c>
      <c r="C52" s="3" t="s">
        <v>217</v>
      </c>
      <c r="D52" s="3" t="s">
        <v>218</v>
      </c>
      <c r="E52" s="3" t="s">
        <v>219</v>
      </c>
      <c r="F52" s="3" t="s">
        <v>220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>
      <c r="A53" s="3" t="s">
        <v>221</v>
      </c>
      <c r="B53" s="4" t="str">
        <f>IFERROR(__xludf.DUMMYFUNCTION("IMPORTXML(A53, ""//title/text()"")"),"Merj | Digital Blog - Organic Search, Data Mining &amp; Industry Updates | Merj")</f>
        <v>Merj | Digital Blog - Organic Search, Data Mining &amp; Industry Updates | Merj</v>
      </c>
      <c r="C53" s="3" t="s">
        <v>222</v>
      </c>
      <c r="D53" s="3" t="s">
        <v>223</v>
      </c>
      <c r="E53" s="4"/>
      <c r="F53" s="4"/>
      <c r="G53" s="3" t="s">
        <v>224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>
      <c r="A54" s="3" t="s">
        <v>225</v>
      </c>
      <c r="B54" s="4" t="str">
        <f>IFERROR(__xludf.DUMMYFUNCTION("IMPORTXML(A54, ""//title/text()"")"),"#REF!")</f>
        <v>#REF!</v>
      </c>
      <c r="C54" s="3" t="s">
        <v>226</v>
      </c>
      <c r="D54" s="3" t="s">
        <v>227</v>
      </c>
      <c r="E54" s="3" t="s">
        <v>228</v>
      </c>
      <c r="F54" s="4"/>
      <c r="G54" s="3" t="s">
        <v>229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>
      <c r="A55" s="3" t="s">
        <v>230</v>
      </c>
      <c r="B55" s="4" t="str">
        <f>IFERROR(__xludf.DUMMYFUNCTION("IMPORTXML(A55, ""//title/text()"")"),"Le blog SEO par Optimiz.me : actus, analyses, craquages")</f>
        <v>Le blog SEO par Optimiz.me : actus, analyses, craquages</v>
      </c>
      <c r="C55" s="3" t="s">
        <v>231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>
      <c r="A56" s="3" t="s">
        <v>232</v>
      </c>
      <c r="B56" s="4" t="str">
        <f>IFERROR(__xludf.DUMMYFUNCTION("IMPORTXML(A56, ""//title/text()"")"),"Search Engine Land - News On Search Engines, Search Engine Optimization 
(SEO) &amp; Search Engine Marketing (SEM)")</f>
        <v>Search Engine Land - News On Search Engines, Search Engine Optimization 
(SEO) &amp; Search Engine Marketing (SEM)</v>
      </c>
      <c r="C56" s="3" t="s">
        <v>233</v>
      </c>
      <c r="D56" s="3" t="s">
        <v>234</v>
      </c>
      <c r="E56" s="3" t="s">
        <v>235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>
      <c r="A57" s="3" t="s">
        <v>236</v>
      </c>
      <c r="B57" s="4" t="str">
        <f>IFERROR(__xludf.DUMMYFUNCTION("IMPORTXML(A57, ""//title/text()"")"),"#REF!")</f>
        <v>#REF!</v>
      </c>
      <c r="C57" s="3" t="s">
        <v>237</v>
      </c>
      <c r="D57" s="3" t="s">
        <v>238</v>
      </c>
      <c r="E57" s="3" t="s">
        <v>239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>
      <c r="A58" s="3" t="s">
        <v>240</v>
      </c>
      <c r="B58" s="4" t="str">
        <f>IFERROR(__xludf.DUMMYFUNCTION("IMPORTXML(A58, ""//title/text()"")"),"blog - Selma Paiva")</f>
        <v>blog - Selma Paiva</v>
      </c>
      <c r="C58" s="3" t="s">
        <v>241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>
      <c r="A59" s="3" t="s">
        <v>242</v>
      </c>
      <c r="B59" s="4" t="str">
        <f>IFERROR(__xludf.DUMMYFUNCTION("IMPORTXML(A59, ""//title/text()"")"),"Basic and Advanced SEO Tutorials and News - SEO Hacker Blog")</f>
        <v>Basic and Advanced SEO Tutorials and News - SEO Hacker Blog</v>
      </c>
      <c r="C59" s="3" t="s">
        <v>243</v>
      </c>
      <c r="D59" s="3" t="s">
        <v>244</v>
      </c>
      <c r="E59" s="3" t="s">
        <v>245</v>
      </c>
      <c r="F59" s="4"/>
      <c r="G59" s="3" t="s">
        <v>246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>
      <c r="A60" s="3" t="s">
        <v>247</v>
      </c>
      <c r="B60" s="4" t="str">
        <f>IFERROR(__xludf.DUMMYFUNCTION("IMPORTXML(A60, ""//title/text()"")"),"Web Marketing School - Digital Marketing Community &amp; Blog")</f>
        <v>Web Marketing School - Digital Marketing Community &amp; Blog</v>
      </c>
      <c r="C60" s="3" t="s">
        <v>248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>
      <c r="A61" s="3" t="s">
        <v>249</v>
      </c>
      <c r="B61" s="4" t="str">
        <f>IFERROR(__xludf.DUMMYFUNCTION("IMPORTXML(A61, ""//title/text()"")"),"Blog SEO SEA SMO - 1ère Position")</f>
        <v>Blog SEO SEA SMO - 1ère Position</v>
      </c>
      <c r="C61" s="3" t="s">
        <v>250</v>
      </c>
      <c r="D61" s="3" t="s">
        <v>251</v>
      </c>
      <c r="E61" s="3" t="s">
        <v>252</v>
      </c>
      <c r="F61" s="4"/>
      <c r="G61" s="3" t="s">
        <v>253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>
      <c r="A62" s="3" t="s">
        <v>254</v>
      </c>
      <c r="B62" s="4" t="str">
        <f>IFERROR(__xludf.DUMMYFUNCTION("IMPORTXML(A62, ""//title/text()"")"),"Le blog d'1min30 pour retrouver tous nos articles marketing - Agence web 
1min30, Inbound marketing et communication digitale 360°")</f>
        <v>Le blog d'1min30 pour retrouver tous nos articles marketing - Agence web 
1min30, Inbound marketing et communication digitale 360°</v>
      </c>
      <c r="C62" s="3" t="s">
        <v>255</v>
      </c>
      <c r="D62" s="3" t="s">
        <v>256</v>
      </c>
      <c r="E62" s="3" t="s">
        <v>257</v>
      </c>
      <c r="F62" s="3" t="s">
        <v>258</v>
      </c>
      <c r="G62" s="3" t="s">
        <v>259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>
      <c r="A63" s="3" t="s">
        <v>260</v>
      </c>
      <c r="B63" s="4" t="str">
        <f>IFERROR(__xludf.DUMMYFUNCTION("IMPORTXML(A63, ""//title/text()"")"),"Abondance - Toute l'actualité sur le SEO et les moteurs de recherche")</f>
        <v>Abondance - Toute l'actualité sur le SEO et les moteurs de recherche</v>
      </c>
      <c r="C63" s="3" t="s">
        <v>261</v>
      </c>
      <c r="D63" s="3" t="s">
        <v>262</v>
      </c>
      <c r="E63" s="3" t="s">
        <v>263</v>
      </c>
      <c r="F63" s="3" t="s">
        <v>264</v>
      </c>
      <c r="G63" s="3" t="s">
        <v>265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>
      <c r="A64" s="3" t="s">
        <v>266</v>
      </c>
      <c r="B64" s="4" t="str">
        <f>IFERROR(__xludf.DUMMYFUNCTION("IMPORTXML(A64, ""//title/text()"")"),"Blog de l'Agence 404")</f>
        <v>Blog de l'Agence 404</v>
      </c>
      <c r="C64" s="3" t="s">
        <v>267</v>
      </c>
      <c r="D64" s="3" t="s">
        <v>268</v>
      </c>
      <c r="E64" s="3" t="s">
        <v>269</v>
      </c>
      <c r="F64" s="3" t="s">
        <v>270</v>
      </c>
      <c r="G64" s="3" t="s">
        <v>271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>
      <c r="A65" s="3" t="s">
        <v>272</v>
      </c>
      <c r="B65" s="4" t="str">
        <f>IFERROR(__xludf.DUMMYFUNCTION("IMPORTXML(A65, ""//title/text()"")"),"Blog de l'agence web &amp; print AntheDesign, toute l'actu du web")</f>
        <v>Blog de l'agence web &amp; print AntheDesign, toute l'actu du web</v>
      </c>
      <c r="C65" s="3" t="s">
        <v>273</v>
      </c>
      <c r="D65" s="3" t="s">
        <v>274</v>
      </c>
      <c r="E65" s="3" t="s">
        <v>275</v>
      </c>
      <c r="F65" s="4"/>
      <c r="G65" s="3" t="s">
        <v>276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>
      <c r="A66" s="3" t="s">
        <v>277</v>
      </c>
      <c r="B66" s="4" t="str">
        <f>IFERROR(__xludf.DUMMYFUNCTION("IMPORTXML(A66, ""//title/text()"")"),"Actualité SEO et réseaux sociaux par Arobasenet.com")</f>
        <v>Actualité SEO et réseaux sociaux par Arobasenet.com</v>
      </c>
      <c r="C66" s="3" t="s">
        <v>278</v>
      </c>
      <c r="D66" s="3" t="s">
        <v>279</v>
      </c>
      <c r="E66" s="3" t="s">
        <v>280</v>
      </c>
      <c r="F66" s="4"/>
      <c r="G66" s="3" t="s">
        <v>281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>
      <c r="A67" s="3" t="s">
        <v>282</v>
      </c>
      <c r="B67" s="4" t="str">
        <f>IFERROR(__xludf.DUMMYFUNCTION("IMPORTXML(A67, ""//title/text()"")"),"Ƹ̵̡Ӝ̵̨̄Ʒ Beetle Seo : Blog et tendances SEO, Référencement Naturel")</f>
        <v>Ƹ̵̡Ӝ̵̨̄Ʒ Beetle Seo : Blog et tendances SEO, Référencement Naturel</v>
      </c>
      <c r="C67" s="3" t="s">
        <v>283</v>
      </c>
      <c r="D67" s="3" t="s">
        <v>284</v>
      </c>
      <c r="E67" s="3" t="s">
        <v>285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>
      <c r="A68" s="3" t="s">
        <v>286</v>
      </c>
      <c r="B68" s="4" t="str">
        <f>IFERROR(__xludf.DUMMYFUNCTION("IMPORTXML(A68, ""//title/text()"")"),"BDM - Le média des professionnels du digital")</f>
        <v>BDM - Le média des professionnels du digital</v>
      </c>
      <c r="C68" s="3" t="s">
        <v>287</v>
      </c>
      <c r="D68" s="3" t="s">
        <v>288</v>
      </c>
      <c r="E68" s="3" t="s">
        <v>289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>
      <c r="A69" s="3" t="s">
        <v>290</v>
      </c>
      <c r="B69" s="4" t="str">
        <f>IFERROR(__xludf.DUMMYFUNCTION("IMPORTXML(A69, ""//title/text()"")"),"Blog Webmarketing et Emarketing - Emanuelle Brusacoram")</f>
        <v>Blog Webmarketing et Emarketing - Emanuelle Brusacoram</v>
      </c>
      <c r="C69" s="3" t="s">
        <v>291</v>
      </c>
      <c r="D69" s="3" t="s">
        <v>292</v>
      </c>
      <c r="E69" s="4"/>
      <c r="F69" s="4"/>
      <c r="G69" s="3" t="s">
        <v>293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>
      <c r="A70" s="3" t="s">
        <v>294</v>
      </c>
      <c r="B70" s="4" t="str">
        <f>IFERROR(__xludf.DUMMYFUNCTION("IMPORTXML(A70, ""//title/text()"")"),"Prestataire freelance référencement naturel")</f>
        <v>Prestataire freelance référencement naturel</v>
      </c>
      <c r="C70" s="3" t="s">
        <v>295</v>
      </c>
      <c r="D70" s="3" t="s">
        <v>296</v>
      </c>
      <c r="E70" s="3" t="s">
        <v>297</v>
      </c>
      <c r="F70" s="3" t="s">
        <v>298</v>
      </c>
      <c r="G70" s="3" t="s">
        <v>299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>
      <c r="A71" s="3" t="s">
        <v>300</v>
      </c>
      <c r="B71" s="4" t="str">
        <f>IFERROR(__xludf.DUMMYFUNCTION("IMPORTXML(A71, ""//title/text()"")"),"Online Marketing Blog and Training Resources | Distilled")</f>
        <v>Online Marketing Blog and Training Resources | Distilled</v>
      </c>
      <c r="C71" s="3" t="s">
        <v>301</v>
      </c>
      <c r="D71" s="3" t="s">
        <v>302</v>
      </c>
      <c r="E71" s="3" t="s">
        <v>303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>
      <c r="A72" s="3" t="s">
        <v>304</v>
      </c>
      <c r="B72" s="4" t="str">
        <f>IFERROR(__xludf.DUMMYFUNCTION("IMPORTXML(A72, ""//title/text()"")"),"Blog SEO &amp; Webmarketing | Drujok")</f>
        <v>Blog SEO &amp; Webmarketing | Drujok</v>
      </c>
      <c r="C72" s="3" t="s">
        <v>305</v>
      </c>
      <c r="D72" s="3" t="s">
        <v>306</v>
      </c>
      <c r="E72" s="3" t="s">
        <v>307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>
      <c r="A73" s="3" t="s">
        <v>308</v>
      </c>
      <c r="B73" s="4" t="str">
        <f>IFERROR(__xludf.DUMMYFUNCTION("IMPORTXML(A73, ""//title/text()"")"),"Best SEO Blog 2019")</f>
        <v>Best SEO Blog 2019</v>
      </c>
      <c r="C73" s="3" t="s">
        <v>309</v>
      </c>
      <c r="D73" s="3" t="s">
        <v>310</v>
      </c>
      <c r="E73" s="3" t="s">
        <v>311</v>
      </c>
      <c r="F73" s="3" t="s">
        <v>312</v>
      </c>
      <c r="G73" s="3" t="s">
        <v>313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>
      <c r="A74" s="3" t="s">
        <v>314</v>
      </c>
      <c r="B74" s="4" t="str">
        <f>IFERROR(__xludf.DUMMYFUNCTION("IMPORTXML(A74, ""//title/text()"")"),"#N/A")</f>
        <v>#N/A</v>
      </c>
      <c r="C74" s="3" t="s">
        <v>315</v>
      </c>
      <c r="D74" s="3" t="s">
        <v>316</v>
      </c>
      <c r="E74" s="3" t="s">
        <v>317</v>
      </c>
      <c r="F74" s="4"/>
      <c r="G74" s="3" t="s">
        <v>318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>
      <c r="A75" s="3" t="s">
        <v>319</v>
      </c>
      <c r="B75" s="4" t="str">
        <f>IFERROR(__xludf.DUMMYFUNCTION("IMPORTXML(A75, ""//title/text()"")"),"Hobo SEO Blog")</f>
        <v>Hobo SEO Blog</v>
      </c>
      <c r="C75" s="3" t="s">
        <v>320</v>
      </c>
      <c r="D75" s="3" t="s">
        <v>321</v>
      </c>
      <c r="E75" s="3" t="s">
        <v>322</v>
      </c>
      <c r="F75" s="4"/>
      <c r="G75" s="3" t="s">
        <v>323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>
      <c r="A76" s="3" t="s">
        <v>324</v>
      </c>
      <c r="B76" s="4" t="str">
        <f>IFERROR(__xludf.DUMMYFUNCTION("IMPORTXML(A76, ""//title/text()"")"),"Blog SEO | iProspect France")</f>
        <v>Blog SEO | iProspect France</v>
      </c>
      <c r="C76" s="4"/>
      <c r="D76" s="3" t="s">
        <v>325</v>
      </c>
      <c r="E76" s="3" t="s">
        <v>326</v>
      </c>
      <c r="F76" s="3" t="s">
        <v>327</v>
      </c>
      <c r="G76" s="3" t="s">
        <v>328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>
      <c r="A77" s="3" t="s">
        <v>329</v>
      </c>
      <c r="B77" s="4" t="str">
        <f>IFERROR(__xludf.DUMMYFUNCTION("IMPORTXML(A77, ""//title/text()"")"),"Le Blog JVWEB : Nouveautés SEA, SEO, SMA et actualités")</f>
        <v>Le Blog JVWEB : Nouveautés SEA, SEO, SMA et actualités</v>
      </c>
      <c r="C77" s="3" t="s">
        <v>330</v>
      </c>
      <c r="D77" s="3" t="s">
        <v>331</v>
      </c>
      <c r="E77" s="3" t="s">
        <v>332</v>
      </c>
      <c r="F77" s="3" t="s">
        <v>333</v>
      </c>
      <c r="G77" s="3" t="s">
        <v>334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>
      <c r="A78" s="3" t="s">
        <v>335</v>
      </c>
      <c r="B78" s="4" t="str">
        <f>IFERROR(__xludf.DUMMYFUNCTION("IMPORTXML(A78, ""//title/text()"")"),"Blog")</f>
        <v>Blog</v>
      </c>
      <c r="C78" s="3" t="s">
        <v>336</v>
      </c>
      <c r="D78" s="3" t="s">
        <v>337</v>
      </c>
      <c r="E78" s="3" t="s">
        <v>338</v>
      </c>
      <c r="F78" s="4"/>
      <c r="G78" s="3" t="s">
        <v>339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>
      <c r="A79" s="3" t="s">
        <v>340</v>
      </c>
      <c r="B79" s="4" t="str">
        <f>IFERROR(__xludf.DUMMYFUNCTION("IMPORTXML(A79, ""//title/text()"")"),"Suivez l'Actualité Digitale avec LEPTIDIGITAL : Blog Webmarketing, SEO")</f>
        <v>Suivez l'Actualité Digitale avec LEPTIDIGITAL : Blog Webmarketing, SEO</v>
      </c>
      <c r="C79" s="3" t="s">
        <v>341</v>
      </c>
      <c r="D79" s="3" t="s">
        <v>342</v>
      </c>
      <c r="E79" s="3" t="s">
        <v>343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>
      <c r="A80" s="3" t="s">
        <v>344</v>
      </c>
      <c r="B80" s="4" t="str">
        <f>IFERROR(__xludf.DUMMYFUNCTION("IMPORTXML(A80, ""//title/text()"")"),"Blog SEO, veille et actualités technologiques")</f>
        <v>Blog SEO, veille et actualités technologiques</v>
      </c>
      <c r="C80" s="3" t="s">
        <v>345</v>
      </c>
      <c r="D80" s="3" t="s">
        <v>346</v>
      </c>
      <c r="E80" s="3" t="s">
        <v>347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>
      <c r="A81" s="3" t="s">
        <v>348</v>
      </c>
      <c r="B81" s="4" t="str">
        <f>IFERROR(__xludf.DUMMYFUNCTION("IMPORTXML(A81, ""//title/text()"")"),"LOVE-MOI Seo Holistique, Consultant SEO Marseille visibilité Google 
Jessyseonoob |")</f>
        <v>LOVE-MOI Seo Holistique, Consultant SEO Marseille visibilité Google 
Jessyseonoob |</v>
      </c>
      <c r="C81" s="3" t="s">
        <v>349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>
      <c r="A82" s="3" t="s">
        <v>350</v>
      </c>
      <c r="B82" s="4" t="str">
        <f>IFERROR(__xludf.DUMMYFUNCTION("IMPORTXML(A82, ""//title/text()"")"),"Marie Haynes Consulting - Blog - Marie Haynes Consulting")</f>
        <v>Marie Haynes Consulting - Blog - Marie Haynes Consulting</v>
      </c>
      <c r="C82" s="3" t="s">
        <v>351</v>
      </c>
      <c r="D82" s="3" t="s">
        <v>352</v>
      </c>
      <c r="E82" s="3" t="s">
        <v>353</v>
      </c>
      <c r="F82" s="4"/>
      <c r="G82" s="3" t="s">
        <v>354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>
      <c r="A83" s="3" t="s">
        <v>355</v>
      </c>
      <c r="B83" s="4" t="str">
        <f>IFERROR(__xludf.DUMMYFUNCTION("IMPORTXML(A83, ""//title/text()"")"),"#REF!")</f>
        <v>#REF!</v>
      </c>
      <c r="C83" s="3" t="s">
        <v>356</v>
      </c>
      <c r="D83" s="3" t="s">
        <v>357</v>
      </c>
      <c r="E83" s="3" t="s">
        <v>358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>
      <c r="A84" s="3" t="s">
        <v>359</v>
      </c>
      <c r="B84" s="4" t="str">
        <f>IFERROR(__xludf.DUMMYFUNCTION("IMPORTXML(A84, ""//title/text()"")"),"Blog Business / WebMarketing / Management – La boite à outil du savoir 
pratique et actionnable en business, webmarketing &amp; management")</f>
        <v>Blog Business / WebMarketing / Management – La boite à outil du savoir 
pratique et actionnable en business, webmarketing &amp; management</v>
      </c>
      <c r="C84" s="3" t="s">
        <v>360</v>
      </c>
      <c r="D84" s="3" t="s">
        <v>361</v>
      </c>
      <c r="E84" s="3" t="s">
        <v>362</v>
      </c>
      <c r="F84" s="4"/>
      <c r="G84" s="3" t="s">
        <v>363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>
      <c r="A85" s="3" t="s">
        <v>364</v>
      </c>
      <c r="B85" s="4" t="str">
        <f>IFERROR(__xludf.DUMMYFUNCTION("IMPORTXML(A85, ""//title/text()"")"),"Consultant SEO Nantes - Alexandra Martin aka Miss Seo Girl")</f>
        <v>Consultant SEO Nantes - Alexandra Martin aka Miss Seo Girl</v>
      </c>
      <c r="C85" s="3" t="s">
        <v>365</v>
      </c>
      <c r="D85" s="3" t="s">
        <v>366</v>
      </c>
      <c r="E85" s="3" t="s">
        <v>367</v>
      </c>
      <c r="F85" s="4"/>
      <c r="G85" s="3" t="s">
        <v>368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>
      <c r="A86" s="3" t="s">
        <v>369</v>
      </c>
      <c r="B86" s="4" t="str">
        <f>IFERROR(__xludf.DUMMYFUNCTION("IMPORTXML(A86, ""//title/text()"")"),"Blog - Le laboratoire de la prospection digitale BtoB")</f>
        <v>Blog - Le laboratoire de la prospection digitale BtoB</v>
      </c>
      <c r="C86" s="4"/>
      <c r="D86" s="3" t="s">
        <v>370</v>
      </c>
      <c r="E86" s="3" t="s">
        <v>371</v>
      </c>
      <c r="F86" s="3" t="s">
        <v>372</v>
      </c>
      <c r="G86" s="3" t="s">
        <v>373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>
      <c r="A87" s="3" t="s">
        <v>374</v>
      </c>
      <c r="B87" s="4" t="str">
        <f>IFERROR(__xludf.DUMMYFUNCTION("IMPORTXML(A87, ""//title/text()"")"),"Blog @Plume Archives - PlumeInteractive")</f>
        <v>Blog @Plume Archives - PlumeInteractive</v>
      </c>
      <c r="C87" s="3" t="s">
        <v>375</v>
      </c>
      <c r="D87" s="3" t="s">
        <v>376</v>
      </c>
      <c r="E87" s="3" t="s">
        <v>377</v>
      </c>
      <c r="F87" s="4"/>
      <c r="G87" s="3" t="s">
        <v>378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>
      <c r="A88" s="3" t="s">
        <v>379</v>
      </c>
      <c r="B88" s="4" t="str">
        <f>IFERROR(__xludf.DUMMYFUNCTION("IMPORTXML(A88, ""//title/text()"")"),"Quick Sprout Blog")</f>
        <v>Quick Sprout Blog</v>
      </c>
      <c r="C88" s="3" t="s">
        <v>380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>
      <c r="A89" s="3" t="s">
        <v>381</v>
      </c>
      <c r="B89" s="4" t="str">
        <f>IFERROR(__xludf.DUMMYFUNCTION("IMPORTXML(A89, ""//title/text()"")"),"#REF!")</f>
        <v>#REF!</v>
      </c>
      <c r="C89" s="3" t="s">
        <v>382</v>
      </c>
      <c r="D89" s="3" t="s">
        <v>383</v>
      </c>
      <c r="E89" s="3" t="s">
        <v>384</v>
      </c>
      <c r="F89" s="4"/>
      <c r="G89" s="3" t="s">
        <v>385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>
      <c r="A90" s="3" t="s">
        <v>386</v>
      </c>
      <c r="B90" s="4" t="str">
        <f>IFERROR(__xludf.DUMMYFUNCTION("IMPORTXML(A90, ""//title/text()"")"),"Actualités SEO et veille en référencement et médias sociaux")</f>
        <v>Actualités SEO et veille en référencement et médias sociaux</v>
      </c>
      <c r="C90" s="3" t="s">
        <v>387</v>
      </c>
      <c r="D90" s="3" t="s">
        <v>388</v>
      </c>
      <c r="E90" s="3" t="s">
        <v>389</v>
      </c>
      <c r="F90" s="4"/>
      <c r="G90" s="3" t="s">
        <v>390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>
      <c r="A91" s="3" t="s">
        <v>391</v>
      </c>
      <c r="B91" s="4" t="str">
        <f>IFERROR(__xludf.DUMMYFUNCTION("IMPORTXML(A91, ""//title/text()"")"),"Blog SEO, E-réputation, Content Marketing | Reputation VIP")</f>
        <v>Blog SEO, E-réputation, Content Marketing | Reputation VIP</v>
      </c>
      <c r="C91" s="3" t="s">
        <v>392</v>
      </c>
      <c r="D91" s="3" t="s">
        <v>393</v>
      </c>
      <c r="E91" s="3" t="s">
        <v>394</v>
      </c>
      <c r="F91" s="4"/>
      <c r="G91" s="3" t="s">
        <v>395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>
      <c r="A92" s="3" t="s">
        <v>396</v>
      </c>
      <c r="B92" s="4" t="str">
        <f>IFERROR(__xludf.DUMMYFUNCTION("IMPORTXML(A92, ""//title/text()"")"),"Blog - Robbie Richards")</f>
        <v>Blog - Robbie Richards</v>
      </c>
      <c r="C92" s="3" t="s">
        <v>397</v>
      </c>
      <c r="D92" s="3" t="s">
        <v>398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>
      <c r="A93" s="3" t="s">
        <v>399</v>
      </c>
      <c r="B93" s="4" t="str">
        <f>IFERROR(__xludf.DUMMYFUNCTION("IMPORTXML(A93, ""//title/text()"")"),"Blog Search Foresight : tout ce qu'il faut savoir sur le SEO")</f>
        <v>Blog Search Foresight : tout ce qu'il faut savoir sur le SEO</v>
      </c>
      <c r="C93" s="3" t="s">
        <v>400</v>
      </c>
      <c r="D93" s="3" t="s">
        <v>401</v>
      </c>
      <c r="E93" s="3" t="s">
        <v>402</v>
      </c>
      <c r="F93" s="4"/>
      <c r="G93" s="3" t="s">
        <v>403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>
      <c r="A94" s="3" t="s">
        <v>404</v>
      </c>
      <c r="B94" s="4" t="str">
        <f>IFERROR(__xludf.DUMMYFUNCTION("IMPORTXML(A94, ""//title/text()"")"),"Search Engine Journal - SEO, Search Marketing News and Tutorials")</f>
        <v>Search Engine Journal - SEO, Search Marketing News and Tutorials</v>
      </c>
      <c r="C94" s="3" t="s">
        <v>405</v>
      </c>
      <c r="D94" s="3" t="s">
        <v>406</v>
      </c>
      <c r="E94" s="3" t="s">
        <v>407</v>
      </c>
      <c r="F94" s="3" t="s">
        <v>408</v>
      </c>
      <c r="G94" s="3" t="s">
        <v>409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>
      <c r="A95" s="3" t="s">
        <v>410</v>
      </c>
      <c r="B95" s="4" t="str">
        <f>IFERROR(__xludf.DUMMYFUNCTION("IMPORTXML(A95, ""//title/text()"")"),"The SEO, SEM, PPC and Content Marketing Blog - SEMrush")</f>
        <v>The SEO, SEM, PPC and Content Marketing Blog - SEMrush</v>
      </c>
      <c r="C95" s="3" t="s">
        <v>411</v>
      </c>
      <c r="D95" s="3" t="s">
        <v>192</v>
      </c>
      <c r="E95" s="3" t="s">
        <v>193</v>
      </c>
      <c r="F95" s="3" t="s">
        <v>194</v>
      </c>
      <c r="G95" s="3" t="s">
        <v>195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>
      <c r="A96" s="3" t="s">
        <v>412</v>
      </c>
      <c r="B96" s="4" t="str">
        <f>IFERROR(__xludf.DUMMYFUNCTION("IMPORTXML(A96, ""//title/text()"")"),"Blog de l'agence SEO.fr - L'actualité du référencement")</f>
        <v>Blog de l'agence SEO.fr - L'actualité du référencement</v>
      </c>
      <c r="C96" s="3" t="s">
        <v>413</v>
      </c>
      <c r="D96" s="3" t="s">
        <v>414</v>
      </c>
      <c r="E96" s="3" t="s">
        <v>415</v>
      </c>
      <c r="F96" s="3" t="s">
        <v>416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>
      <c r="A97" s="3" t="s">
        <v>417</v>
      </c>
      <c r="B97" s="4" t="str">
        <f>IFERROR(__xludf.DUMMYFUNCTION("IMPORTXML(A97, ""//title/text()"")"),"Blog - Seoh")</f>
        <v>Blog - Seoh</v>
      </c>
      <c r="C97" s="3" t="s">
        <v>418</v>
      </c>
      <c r="D97" s="3" t="s">
        <v>419</v>
      </c>
      <c r="E97" s="3" t="s">
        <v>420</v>
      </c>
      <c r="F97" s="4"/>
      <c r="G97" s="3" t="s">
        <v>421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>
      <c r="A98" s="3" t="s">
        <v>422</v>
      </c>
      <c r="B98" s="4" t="str">
        <f>IFERROR(__xludf.DUMMYFUNCTION("IMPORTXML(A98, ""//title/text()"")"),"SeoMix | WordPress et Référencement naturel")</f>
        <v>SeoMix | WordPress et Référencement naturel</v>
      </c>
      <c r="C98" s="3" t="s">
        <v>423</v>
      </c>
      <c r="D98" s="3" t="s">
        <v>424</v>
      </c>
      <c r="E98" s="3" t="s">
        <v>425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>
      <c r="A99" s="3" t="s">
        <v>426</v>
      </c>
      <c r="B99" s="4" t="str">
        <f>IFERROR(__xludf.DUMMYFUNCTION("IMPORTXML(A99, ""//title/text()"")"),"Blog SEO : l'actualité du référencement naturel et de la sémantique")</f>
        <v>Blog SEO : l'actualité du référencement naturel et de la sémantique</v>
      </c>
      <c r="C99" s="4"/>
      <c r="D99" s="3" t="s">
        <v>427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>
      <c r="A100" s="3" t="s">
        <v>428</v>
      </c>
      <c r="B100" s="4" t="str">
        <f>IFERROR(__xludf.DUMMYFUNCTION("IMPORTXML(A100, ""//title/text()"")"),"Search Engine Roundtable ::: The Pulse Of The Search Marketing Community")</f>
        <v>Search Engine Roundtable ::: The Pulse Of The Search Marketing Community</v>
      </c>
      <c r="C100" s="3" t="s">
        <v>429</v>
      </c>
      <c r="D100" s="3" t="s">
        <v>430</v>
      </c>
      <c r="E100" s="3" t="s">
        <v>431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>
      <c r="A101" s="3" t="s">
        <v>432</v>
      </c>
      <c r="B101" s="4" t="str">
        <f>IFERROR(__xludf.DUMMYFUNCTION("IMPORTXML(A101, ""//title/text()"")"),"Blog SEO")</f>
        <v>Blog SEO</v>
      </c>
      <c r="C101" s="3" t="s">
        <v>433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>
      <c r="A102" s="3" t="s">
        <v>434</v>
      </c>
      <c r="B102" s="4" t="str">
        <f>IFERROR(__xludf.DUMMYFUNCTION("IMPORTXML(A102, ""//title/text()"")"),"Blog SEO - Thomas Cubel")</f>
        <v>Blog SEO - Thomas Cubel</v>
      </c>
      <c r="C102" s="3" t="s">
        <v>435</v>
      </c>
      <c r="D102" s="3" t="s">
        <v>436</v>
      </c>
      <c r="E102" s="3" t="s">
        <v>437</v>
      </c>
      <c r="F102" s="3" t="s">
        <v>438</v>
      </c>
      <c r="G102" s="3" t="s">
        <v>439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>
      <c r="A103" s="3" t="s">
        <v>440</v>
      </c>
      <c r="B103" s="4" t="str">
        <f>IFERROR(__xludf.DUMMYFUNCTION("IMPORTXML(A103, ""//title/text()"")"),"Accueil - Un Peu De SEO")</f>
        <v>Accueil - Un Peu De SEO</v>
      </c>
      <c r="C103" s="3" t="s">
        <v>441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>
      <c r="A104" s="3" t="s">
        <v>442</v>
      </c>
      <c r="B104" s="4" t="str">
        <f>IFERROR(__xludf.DUMMYFUNCTION("IMPORTXML(A104, ""//title/text()"")"),"Blog SEO : veille, livres blancs &amp; articles sur le référencement")</f>
        <v>Blog SEO : veille, livres blancs &amp; articles sur le référencement</v>
      </c>
      <c r="C104" s="4"/>
      <c r="D104" s="3" t="s">
        <v>443</v>
      </c>
      <c r="E104" s="3" t="s">
        <v>444</v>
      </c>
      <c r="F104" s="4"/>
      <c r="G104" s="3" t="s">
        <v>445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>
      <c r="A105" s="3" t="s">
        <v>446</v>
      </c>
      <c r="B105" s="4" t="str">
        <f>IFERROR(__xludf.DUMMYFUNCTION("IMPORTXML(A105, ""//title/text()"")"),"Blog - Victor Lerat")</f>
        <v>Blog - Victor Lerat</v>
      </c>
      <c r="C105" s="3" t="s">
        <v>447</v>
      </c>
      <c r="D105" s="3" t="s">
        <v>448</v>
      </c>
      <c r="E105" s="3" t="s">
        <v>449</v>
      </c>
      <c r="F105" s="4"/>
      <c r="G105" s="3" t="s">
        <v>450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>
      <c r="A106" s="3" t="s">
        <v>451</v>
      </c>
      <c r="B106" s="4" t="str">
        <f>IFERROR(__xludf.DUMMYFUNCTION("IMPORTXML(A106, ""//title/text()"")"),"Web &amp; SEO : Créer un revenu passif avec ses sites de niche")</f>
        <v>Web &amp; SEO : Créer un revenu passif avec ses sites de niche</v>
      </c>
      <c r="C106" s="3" t="s">
        <v>452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>
      <c r="A107" s="3" t="s">
        <v>453</v>
      </c>
      <c r="B107" s="4" t="str">
        <f>IFERROR(__xludf.DUMMYFUNCTION("IMPORTXML(A107, ""//title/text()"")"),"Référencement Google : tutoriels, conseils SEO, forum")</f>
        <v>Référencement Google : tutoriels, conseils SEO, forum</v>
      </c>
      <c r="C107" s="3" t="s">
        <v>454</v>
      </c>
      <c r="D107" s="3" t="s">
        <v>455</v>
      </c>
      <c r="E107" s="3" t="s">
        <v>456</v>
      </c>
      <c r="F107" s="3" t="s">
        <v>457</v>
      </c>
      <c r="G107" s="3" t="s">
        <v>458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>
      <c r="A108" s="3" t="s">
        <v>459</v>
      </c>
      <c r="B108" s="4" t="str">
        <f>IFERROR(__xludf.DUMMYFUNCTION("IMPORTXML(A108, ""//title/text()"")"),"Blog E-commerce WiziShop : Tout pour réussir dans la vente en ligne !")</f>
        <v>Blog E-commerce WiziShop : Tout pour réussir dans la vente en ligne !</v>
      </c>
      <c r="C108" s="4"/>
      <c r="D108" s="3" t="s">
        <v>460</v>
      </c>
      <c r="E108" s="3" t="s">
        <v>461</v>
      </c>
      <c r="F108" s="4"/>
      <c r="G108" s="3" t="s">
        <v>462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>
      <c r="A109" s="3" t="s">
        <v>463</v>
      </c>
      <c r="B109" s="4" t="str">
        <f>IFERROR(__xludf.DUMMYFUNCTION("IMPORTXML(A109, ""//title/text()"")"),"⇒ Blog Web Marketing | Blog Google Adwords, Bing Ads &amp; SEM")</f>
        <v>⇒ Blog Web Marketing | Blog Google Adwords, Bing Ads &amp; SEM</v>
      </c>
      <c r="C109" s="4"/>
      <c r="D109" s="3" t="s">
        <v>464</v>
      </c>
      <c r="E109" s="3" t="s">
        <v>465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>
      <c r="A110" s="3" t="s">
        <v>466</v>
      </c>
      <c r="B110" s="4" t="str">
        <f>IFERROR(__xludf.DUMMYFUNCTION("IMPORTXML(A110, ""//title/text()"")"),"Blog - SEO, stratégie de contenu, rédaction web, ergonomie")</f>
        <v>Blog - SEO, stratégie de contenu, rédaction web, ergonomie</v>
      </c>
      <c r="C110" s="3" t="s">
        <v>467</v>
      </c>
      <c r="D110" s="3" t="s">
        <v>468</v>
      </c>
      <c r="E110" s="4"/>
      <c r="F110" s="4"/>
      <c r="G110" s="3" t="s">
        <v>469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>
      <c r="A111" s="3" t="s">
        <v>470</v>
      </c>
      <c r="B111" s="4" t="str">
        <f>IFERROR(__xludf.DUMMYFUNCTION("IMPORTXML(A111, ""//title/text()"")"),"SEO blog • Yoast")</f>
        <v>SEO blog • Yoast</v>
      </c>
      <c r="C111" s="3" t="s">
        <v>471</v>
      </c>
      <c r="D111" s="3" t="s">
        <v>472</v>
      </c>
      <c r="E111" s="3" t="s">
        <v>473</v>
      </c>
      <c r="F111" s="3" t="s">
        <v>474</v>
      </c>
      <c r="G111" s="3" t="s">
        <v>475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</sheetData>
  <hyperlinks>
    <hyperlink r:id="rId1" ref="A2"/>
    <hyperlink r:id="rId2" ref="C2"/>
    <hyperlink r:id="rId3" ref="D2"/>
    <hyperlink r:id="rId4" ref="E2"/>
    <hyperlink r:id="rId5" ref="A3"/>
    <hyperlink r:id="rId6" ref="C3"/>
    <hyperlink r:id="rId7" ref="D3"/>
    <hyperlink r:id="rId8" ref="A4"/>
    <hyperlink r:id="rId9" ref="C4"/>
    <hyperlink r:id="rId10" ref="D4"/>
    <hyperlink r:id="rId11" ref="A5"/>
    <hyperlink r:id="rId12" ref="C5"/>
    <hyperlink r:id="rId13" ref="D5"/>
    <hyperlink r:id="rId14" ref="E5"/>
    <hyperlink r:id="rId15" ref="F5"/>
    <hyperlink r:id="rId16" ref="A6"/>
    <hyperlink r:id="rId17" ref="C6"/>
    <hyperlink r:id="rId18" ref="D6"/>
    <hyperlink r:id="rId19" ref="G6"/>
    <hyperlink r:id="rId20" ref="A7"/>
    <hyperlink r:id="rId21" ref="C7"/>
    <hyperlink r:id="rId22" ref="D7"/>
    <hyperlink r:id="rId23" ref="E7"/>
    <hyperlink r:id="rId24" ref="F7"/>
    <hyperlink r:id="rId25" ref="G7"/>
    <hyperlink r:id="rId26" ref="A8"/>
    <hyperlink r:id="rId27" ref="C8"/>
    <hyperlink r:id="rId28" ref="D8"/>
    <hyperlink r:id="rId29" ref="E8"/>
    <hyperlink r:id="rId30" ref="A9"/>
    <hyperlink r:id="rId31" ref="A10"/>
    <hyperlink r:id="rId32" ref="C10"/>
    <hyperlink r:id="rId33" ref="A11"/>
    <hyperlink r:id="rId34" ref="C11"/>
    <hyperlink r:id="rId35" ref="D11"/>
    <hyperlink r:id="rId36" ref="E11"/>
    <hyperlink r:id="rId37" ref="G11"/>
    <hyperlink r:id="rId38" ref="A12"/>
    <hyperlink r:id="rId39" ref="C12"/>
    <hyperlink r:id="rId40" ref="D12"/>
    <hyperlink r:id="rId41" ref="F12"/>
    <hyperlink r:id="rId42" ref="G12"/>
    <hyperlink r:id="rId43" ref="A13"/>
    <hyperlink r:id="rId44" ref="C13"/>
    <hyperlink r:id="rId45" ref="D13"/>
    <hyperlink r:id="rId46" ref="A14"/>
    <hyperlink r:id="rId47" ref="C14"/>
    <hyperlink r:id="rId48" ref="D14"/>
    <hyperlink r:id="rId49" ref="E14"/>
    <hyperlink r:id="rId50" ref="G14"/>
    <hyperlink r:id="rId51" ref="A15"/>
    <hyperlink r:id="rId52" ref="C15"/>
    <hyperlink r:id="rId53" ref="D15"/>
    <hyperlink r:id="rId54" ref="E15"/>
    <hyperlink r:id="rId55" ref="G15"/>
    <hyperlink r:id="rId56" ref="A16"/>
    <hyperlink r:id="rId57" ref="C16"/>
    <hyperlink r:id="rId58" ref="D16"/>
    <hyperlink r:id="rId59" ref="G16"/>
    <hyperlink r:id="rId60" ref="A17"/>
    <hyperlink r:id="rId61" ref="C17"/>
    <hyperlink r:id="rId62" ref="D17"/>
    <hyperlink r:id="rId63" ref="E17"/>
    <hyperlink r:id="rId64" ref="F17"/>
    <hyperlink r:id="rId65" ref="G17"/>
    <hyperlink r:id="rId66" ref="A18"/>
    <hyperlink r:id="rId67" ref="C18"/>
    <hyperlink r:id="rId68" ref="D18"/>
    <hyperlink r:id="rId69" ref="A19"/>
    <hyperlink r:id="rId70" ref="C19"/>
    <hyperlink r:id="rId71" ref="D19"/>
    <hyperlink r:id="rId72" ref="E19"/>
    <hyperlink r:id="rId73" ref="G19"/>
    <hyperlink r:id="rId74" ref="A20"/>
    <hyperlink r:id="rId75" ref="C20"/>
    <hyperlink r:id="rId76" ref="A21"/>
    <hyperlink r:id="rId77" ref="C21"/>
    <hyperlink r:id="rId78" ref="D21"/>
    <hyperlink r:id="rId79" ref="E21"/>
    <hyperlink r:id="rId80" ref="G21"/>
    <hyperlink r:id="rId81" ref="A22"/>
    <hyperlink r:id="rId82" ref="C22"/>
    <hyperlink r:id="rId83" ref="D22"/>
    <hyperlink r:id="rId84" ref="A23"/>
    <hyperlink r:id="rId85" ref="C23"/>
    <hyperlink r:id="rId86" ref="D23"/>
    <hyperlink r:id="rId87" ref="E23"/>
    <hyperlink r:id="rId88" ref="G23"/>
    <hyperlink r:id="rId89" ref="A24"/>
    <hyperlink r:id="rId90" ref="C24"/>
    <hyperlink r:id="rId91" ref="D24"/>
    <hyperlink r:id="rId92" ref="E24"/>
    <hyperlink r:id="rId93" ref="F24"/>
    <hyperlink r:id="rId94" ref="A25"/>
    <hyperlink r:id="rId95" ref="C25"/>
    <hyperlink r:id="rId96" ref="D25"/>
    <hyperlink r:id="rId97" ref="G25"/>
    <hyperlink r:id="rId98" ref="A26"/>
    <hyperlink r:id="rId99" ref="C26"/>
    <hyperlink r:id="rId100" ref="D26"/>
    <hyperlink r:id="rId101" ref="E26"/>
    <hyperlink r:id="rId102" ref="A27"/>
    <hyperlink r:id="rId103" ref="C27"/>
    <hyperlink r:id="rId104" ref="D27"/>
    <hyperlink r:id="rId105" ref="E27"/>
    <hyperlink r:id="rId106" ref="F27"/>
    <hyperlink r:id="rId107" ref="G27"/>
    <hyperlink r:id="rId108" ref="A28"/>
    <hyperlink r:id="rId109" ref="C28"/>
    <hyperlink r:id="rId110" ref="D28"/>
    <hyperlink r:id="rId111" ref="A29"/>
    <hyperlink r:id="rId112" ref="C29"/>
    <hyperlink r:id="rId113" ref="D29"/>
    <hyperlink r:id="rId114" ref="E29"/>
    <hyperlink r:id="rId115" ref="F29"/>
    <hyperlink r:id="rId116" ref="A30"/>
    <hyperlink r:id="rId117" ref="C30"/>
    <hyperlink r:id="rId118" ref="D30"/>
    <hyperlink r:id="rId119" ref="E30"/>
    <hyperlink r:id="rId120" ref="G30"/>
    <hyperlink r:id="rId121" ref="A31"/>
    <hyperlink r:id="rId122" ref="C31"/>
    <hyperlink r:id="rId123" ref="D31"/>
    <hyperlink r:id="rId124" ref="F31"/>
    <hyperlink r:id="rId125" ref="A32"/>
    <hyperlink r:id="rId126" ref="C32"/>
    <hyperlink r:id="rId127" ref="D32"/>
    <hyperlink r:id="rId128" ref="E32"/>
    <hyperlink r:id="rId129" ref="G32"/>
    <hyperlink r:id="rId130" ref="A33"/>
    <hyperlink r:id="rId131" ref="C33"/>
    <hyperlink r:id="rId132" ref="D33"/>
    <hyperlink r:id="rId133" ref="E33"/>
    <hyperlink r:id="rId134" ref="F33"/>
    <hyperlink r:id="rId135" ref="A34"/>
    <hyperlink r:id="rId136" ref="C34"/>
    <hyperlink r:id="rId137" ref="D34"/>
    <hyperlink r:id="rId138" ref="E34"/>
    <hyperlink r:id="rId139" ref="G34"/>
    <hyperlink r:id="rId140" ref="A35"/>
    <hyperlink r:id="rId141" ref="C35"/>
    <hyperlink r:id="rId142" ref="D35"/>
    <hyperlink r:id="rId143" ref="E35"/>
    <hyperlink r:id="rId144" ref="A36"/>
    <hyperlink r:id="rId145" ref="C36"/>
    <hyperlink r:id="rId146" ref="D36"/>
    <hyperlink r:id="rId147" ref="E36"/>
    <hyperlink r:id="rId148" ref="G36"/>
    <hyperlink r:id="rId149" ref="A37"/>
    <hyperlink r:id="rId150" ref="C37"/>
    <hyperlink r:id="rId151" ref="D37"/>
    <hyperlink r:id="rId152" ref="F37"/>
    <hyperlink r:id="rId153" ref="G37"/>
    <hyperlink r:id="rId154" ref="A38"/>
    <hyperlink r:id="rId155" ref="C38"/>
    <hyperlink r:id="rId156" ref="D38"/>
    <hyperlink r:id="rId157" ref="G38"/>
    <hyperlink r:id="rId158" ref="A39"/>
    <hyperlink r:id="rId159" ref="C39"/>
    <hyperlink r:id="rId160" ref="D39"/>
    <hyperlink r:id="rId161" ref="E39"/>
    <hyperlink r:id="rId162" ref="A40"/>
    <hyperlink r:id="rId163" ref="C40"/>
    <hyperlink r:id="rId164" ref="D40"/>
    <hyperlink r:id="rId165" ref="G40"/>
    <hyperlink r:id="rId166" ref="A41"/>
    <hyperlink r:id="rId167" ref="C41"/>
    <hyperlink r:id="rId168" ref="A42"/>
    <hyperlink r:id="rId169" ref="C42"/>
    <hyperlink r:id="rId170" ref="A43"/>
    <hyperlink r:id="rId171" ref="C43"/>
    <hyperlink r:id="rId172" ref="A44"/>
    <hyperlink r:id="rId173" ref="C44"/>
    <hyperlink r:id="rId174" ref="A45"/>
    <hyperlink r:id="rId175" ref="C45"/>
    <hyperlink r:id="rId176" ref="D45"/>
    <hyperlink r:id="rId177" ref="E45"/>
    <hyperlink r:id="rId178" ref="F45"/>
    <hyperlink r:id="rId179" ref="G45"/>
    <hyperlink r:id="rId180" ref="A46"/>
    <hyperlink r:id="rId181" ref="D46"/>
    <hyperlink r:id="rId182" ref="E46"/>
    <hyperlink r:id="rId183" ref="G46"/>
    <hyperlink r:id="rId184" ref="A47"/>
    <hyperlink r:id="rId185" ref="C47"/>
    <hyperlink r:id="rId186" ref="D47"/>
    <hyperlink r:id="rId187" ref="E47"/>
    <hyperlink r:id="rId188" ref="F47"/>
    <hyperlink r:id="rId189" ref="G47"/>
    <hyperlink r:id="rId190" ref="A48"/>
    <hyperlink r:id="rId191" ref="C48"/>
    <hyperlink r:id="rId192" ref="D48"/>
    <hyperlink r:id="rId193" ref="E48"/>
    <hyperlink r:id="rId194" ref="G48"/>
    <hyperlink r:id="rId195" ref="A49"/>
    <hyperlink r:id="rId196" ref="C49"/>
    <hyperlink r:id="rId197" ref="D49"/>
    <hyperlink r:id="rId198" ref="E49"/>
    <hyperlink r:id="rId199" ref="G49"/>
    <hyperlink r:id="rId200" ref="A50"/>
    <hyperlink r:id="rId201" ref="C50"/>
    <hyperlink r:id="rId202" ref="D50"/>
    <hyperlink r:id="rId203" ref="E50"/>
    <hyperlink r:id="rId204" ref="G50"/>
    <hyperlink r:id="rId205" ref="A51"/>
    <hyperlink r:id="rId206" ref="C51"/>
    <hyperlink r:id="rId207" ref="D51"/>
    <hyperlink r:id="rId208" ref="E51"/>
    <hyperlink r:id="rId209" ref="G51"/>
    <hyperlink r:id="rId210" ref="A52"/>
    <hyperlink r:id="rId211" ref="C52"/>
    <hyperlink r:id="rId212" ref="D52"/>
    <hyperlink r:id="rId213" ref="E52"/>
    <hyperlink r:id="rId214" ref="F52"/>
    <hyperlink r:id="rId215" ref="A53"/>
    <hyperlink r:id="rId216" ref="C53"/>
    <hyperlink r:id="rId217" ref="D53"/>
    <hyperlink r:id="rId218" ref="G53"/>
    <hyperlink r:id="rId219" ref="A54"/>
    <hyperlink r:id="rId220" ref="C54"/>
    <hyperlink r:id="rId221" ref="D54"/>
    <hyperlink r:id="rId222" ref="E54"/>
    <hyperlink r:id="rId223" ref="G54"/>
    <hyperlink r:id="rId224" ref="A55"/>
    <hyperlink r:id="rId225" ref="C55"/>
    <hyperlink r:id="rId226" ref="A56"/>
    <hyperlink r:id="rId227" ref="C56"/>
    <hyperlink r:id="rId228" ref="D56"/>
    <hyperlink r:id="rId229" ref="E56"/>
    <hyperlink r:id="rId230" ref="A57"/>
    <hyperlink r:id="rId231" ref="C57"/>
    <hyperlink r:id="rId232" ref="D57"/>
    <hyperlink r:id="rId233" ref="E57"/>
    <hyperlink r:id="rId234" ref="A58"/>
    <hyperlink r:id="rId235" ref="C58"/>
    <hyperlink r:id="rId236" ref="A59"/>
    <hyperlink r:id="rId237" ref="C59"/>
    <hyperlink r:id="rId238" ref="D59"/>
    <hyperlink r:id="rId239" ref="E59"/>
    <hyperlink r:id="rId240" ref="G59"/>
    <hyperlink r:id="rId241" ref="A60"/>
    <hyperlink r:id="rId242" ref="C60"/>
    <hyperlink r:id="rId243" ref="A61"/>
    <hyperlink r:id="rId244" ref="C61"/>
    <hyperlink r:id="rId245" ref="D61"/>
    <hyperlink r:id="rId246" ref="E61"/>
    <hyperlink r:id="rId247" ref="G61"/>
    <hyperlink r:id="rId248" ref="A62"/>
    <hyperlink r:id="rId249" ref="C62"/>
    <hyperlink r:id="rId250" ref="D62"/>
    <hyperlink r:id="rId251" ref="E62"/>
    <hyperlink r:id="rId252" ref="F62"/>
    <hyperlink r:id="rId253" ref="G62"/>
    <hyperlink r:id="rId254" ref="A63"/>
    <hyperlink r:id="rId255" ref="C63"/>
    <hyperlink r:id="rId256" ref="D63"/>
    <hyperlink r:id="rId257" ref="E63"/>
    <hyperlink r:id="rId258" ref="F63"/>
    <hyperlink r:id="rId259" ref="G63"/>
    <hyperlink r:id="rId260" ref="A64"/>
    <hyperlink r:id="rId261" ref="C64"/>
    <hyperlink r:id="rId262" ref="D64"/>
    <hyperlink r:id="rId263" ref="E64"/>
    <hyperlink r:id="rId264" ref="F64"/>
    <hyperlink r:id="rId265" ref="G64"/>
    <hyperlink r:id="rId266" ref="A65"/>
    <hyperlink r:id="rId267" ref="C65"/>
    <hyperlink r:id="rId268" ref="D65"/>
    <hyperlink r:id="rId269" ref="E65"/>
    <hyperlink r:id="rId270" ref="G65"/>
    <hyperlink r:id="rId271" ref="A66"/>
    <hyperlink r:id="rId272" ref="C66"/>
    <hyperlink r:id="rId273" ref="D66"/>
    <hyperlink r:id="rId274" ref="E66"/>
    <hyperlink r:id="rId275" ref="G66"/>
    <hyperlink r:id="rId276" ref="A67"/>
    <hyperlink r:id="rId277" ref="C67"/>
    <hyperlink r:id="rId278" ref="D67"/>
    <hyperlink r:id="rId279" ref="E67"/>
    <hyperlink r:id="rId280" ref="A68"/>
    <hyperlink r:id="rId281" ref="C68"/>
    <hyperlink r:id="rId282" ref="D68"/>
    <hyperlink r:id="rId283" ref="E68"/>
    <hyperlink r:id="rId284" ref="A69"/>
    <hyperlink r:id="rId285" ref="C69"/>
    <hyperlink r:id="rId286" ref="D69"/>
    <hyperlink r:id="rId287" ref="G69"/>
    <hyperlink r:id="rId288" ref="A70"/>
    <hyperlink r:id="rId289" ref="C70"/>
    <hyperlink r:id="rId290" ref="D70"/>
    <hyperlink r:id="rId291" ref="E70"/>
    <hyperlink r:id="rId292" ref="F70"/>
    <hyperlink r:id="rId293" ref="G70"/>
    <hyperlink r:id="rId294" ref="A71"/>
    <hyperlink r:id="rId295" ref="C71"/>
    <hyperlink r:id="rId296" ref="D71"/>
    <hyperlink r:id="rId297" ref="E71"/>
    <hyperlink r:id="rId298" ref="A72"/>
    <hyperlink r:id="rId299" ref="C72"/>
    <hyperlink r:id="rId300" ref="D72"/>
    <hyperlink r:id="rId301" ref="E72"/>
    <hyperlink r:id="rId302" ref="A73"/>
    <hyperlink r:id="rId303" ref="C73"/>
    <hyperlink r:id="rId304" ref="D73"/>
    <hyperlink r:id="rId305" ref="E73"/>
    <hyperlink r:id="rId306" ref="F73"/>
    <hyperlink r:id="rId307" ref="G73"/>
    <hyperlink r:id="rId308" ref="A74"/>
    <hyperlink r:id="rId309" ref="C74"/>
    <hyperlink r:id="rId310" ref="D74"/>
    <hyperlink r:id="rId311" ref="E74"/>
    <hyperlink r:id="rId312" ref="G74"/>
    <hyperlink r:id="rId313" ref="A75"/>
    <hyperlink r:id="rId314" ref="C75"/>
    <hyperlink r:id="rId315" ref="D75"/>
    <hyperlink r:id="rId316" ref="E75"/>
    <hyperlink r:id="rId317" ref="G75"/>
    <hyperlink r:id="rId318" ref="A76"/>
    <hyperlink r:id="rId319" ref="D76"/>
    <hyperlink r:id="rId320" ref="E76"/>
    <hyperlink r:id="rId321" ref="F76"/>
    <hyperlink r:id="rId322" ref="G76"/>
    <hyperlink r:id="rId323" ref="A77"/>
    <hyperlink r:id="rId324" ref="C77"/>
    <hyperlink r:id="rId325" ref="D77"/>
    <hyperlink r:id="rId326" ref="E77"/>
    <hyperlink r:id="rId327" ref="F77"/>
    <hyperlink r:id="rId328" ref="G77"/>
    <hyperlink r:id="rId329" ref="A78"/>
    <hyperlink r:id="rId330" ref="C78"/>
    <hyperlink r:id="rId331" ref="D78"/>
    <hyperlink r:id="rId332" ref="E78"/>
    <hyperlink r:id="rId333" ref="G78"/>
    <hyperlink r:id="rId334" ref="A79"/>
    <hyperlink r:id="rId335" ref="C79"/>
    <hyperlink r:id="rId336" ref="D79"/>
    <hyperlink r:id="rId337" ref="E79"/>
    <hyperlink r:id="rId338" ref="A80"/>
    <hyperlink r:id="rId339" ref="C80"/>
    <hyperlink r:id="rId340" ref="D80"/>
    <hyperlink r:id="rId341" ref="E80"/>
    <hyperlink r:id="rId342" ref="A81"/>
    <hyperlink r:id="rId343" ref="C81"/>
    <hyperlink r:id="rId344" ref="A82"/>
    <hyperlink r:id="rId345" ref="C82"/>
    <hyperlink r:id="rId346" ref="D82"/>
    <hyperlink r:id="rId347" ref="E82"/>
    <hyperlink r:id="rId348" ref="G82"/>
    <hyperlink r:id="rId349" ref="A83"/>
    <hyperlink r:id="rId350" ref="C83"/>
    <hyperlink r:id="rId351" ref="D83"/>
    <hyperlink r:id="rId352" ref="E83"/>
    <hyperlink r:id="rId353" ref="A84"/>
    <hyperlink r:id="rId354" ref="C84"/>
    <hyperlink r:id="rId355" ref="D84"/>
    <hyperlink r:id="rId356" ref="E84"/>
    <hyperlink r:id="rId357" ref="G84"/>
    <hyperlink r:id="rId358" ref="A85"/>
    <hyperlink r:id="rId359" ref="C85"/>
    <hyperlink r:id="rId360" ref="D85"/>
    <hyperlink r:id="rId361" ref="E85"/>
    <hyperlink r:id="rId362" ref="G85"/>
    <hyperlink r:id="rId363" ref="A86"/>
    <hyperlink r:id="rId364" ref="D86"/>
    <hyperlink r:id="rId365" ref="E86"/>
    <hyperlink r:id="rId366" ref="F86"/>
    <hyperlink r:id="rId367" ref="G86"/>
    <hyperlink r:id="rId368" ref="A87"/>
    <hyperlink r:id="rId369" ref="C87"/>
    <hyperlink r:id="rId370" ref="D87"/>
    <hyperlink r:id="rId371" ref="E87"/>
    <hyperlink r:id="rId372" ref="G87"/>
    <hyperlink r:id="rId373" ref="A88"/>
    <hyperlink r:id="rId374" ref="C88"/>
    <hyperlink r:id="rId375" ref="A89"/>
    <hyperlink r:id="rId376" ref="C89"/>
    <hyperlink r:id="rId377" ref="D89"/>
    <hyperlink r:id="rId378" ref="E89"/>
    <hyperlink r:id="rId379" ref="G89"/>
    <hyperlink r:id="rId380" ref="A90"/>
    <hyperlink r:id="rId381" ref="C90"/>
    <hyperlink r:id="rId382" ref="D90"/>
    <hyperlink r:id="rId383" ref="E90"/>
    <hyperlink r:id="rId384" ref="G90"/>
    <hyperlink r:id="rId385" ref="A91"/>
    <hyperlink r:id="rId386" ref="C91"/>
    <hyperlink r:id="rId387" ref="D91"/>
    <hyperlink r:id="rId388" ref="E91"/>
    <hyperlink r:id="rId389" ref="G91"/>
    <hyperlink r:id="rId390" ref="A92"/>
    <hyperlink r:id="rId391" ref="C92"/>
    <hyperlink r:id="rId392" ref="D92"/>
    <hyperlink r:id="rId393" ref="A93"/>
    <hyperlink r:id="rId394" ref="C93"/>
    <hyperlink r:id="rId395" ref="D93"/>
    <hyperlink r:id="rId396" ref="E93"/>
    <hyperlink r:id="rId397" ref="G93"/>
    <hyperlink r:id="rId398" ref="A94"/>
    <hyperlink r:id="rId399" ref="C94"/>
    <hyperlink r:id="rId400" ref="D94"/>
    <hyperlink r:id="rId401" ref="E94"/>
    <hyperlink r:id="rId402" ref="F94"/>
    <hyperlink r:id="rId403" ref="G94"/>
    <hyperlink r:id="rId404" ref="A95"/>
    <hyperlink r:id="rId405" ref="C95"/>
    <hyperlink r:id="rId406" ref="D95"/>
    <hyperlink r:id="rId407" ref="E95"/>
    <hyperlink r:id="rId408" ref="F95"/>
    <hyperlink r:id="rId409" ref="G95"/>
    <hyperlink r:id="rId410" ref="A96"/>
    <hyperlink r:id="rId411" ref="C96"/>
    <hyperlink r:id="rId412" ref="D96"/>
    <hyperlink r:id="rId413" ref="E96"/>
    <hyperlink r:id="rId414" ref="F96"/>
    <hyperlink r:id="rId415" ref="A97"/>
    <hyperlink r:id="rId416" ref="C97"/>
    <hyperlink r:id="rId417" ref="D97"/>
    <hyperlink r:id="rId418" ref="E97"/>
    <hyperlink r:id="rId419" ref="G97"/>
    <hyperlink r:id="rId420" ref="A98"/>
    <hyperlink r:id="rId421" ref="C98"/>
    <hyperlink r:id="rId422" ref="D98"/>
    <hyperlink r:id="rId423" ref="E98"/>
    <hyperlink r:id="rId424" ref="A99"/>
    <hyperlink r:id="rId425" ref="D99"/>
    <hyperlink r:id="rId426" ref="A100"/>
    <hyperlink r:id="rId427" ref="C100"/>
    <hyperlink r:id="rId428" ref="D100"/>
    <hyperlink r:id="rId429" ref="E100"/>
    <hyperlink r:id="rId430" ref="A101"/>
    <hyperlink r:id="rId431" ref="C101"/>
    <hyperlink r:id="rId432" ref="A102"/>
    <hyperlink r:id="rId433" ref="C102"/>
    <hyperlink r:id="rId434" ref="D102"/>
    <hyperlink r:id="rId435" ref="E102"/>
    <hyperlink r:id="rId436" ref="F102"/>
    <hyperlink r:id="rId437" ref="G102"/>
    <hyperlink r:id="rId438" ref="A103"/>
    <hyperlink r:id="rId439" ref="C103"/>
    <hyperlink r:id="rId440" ref="A104"/>
    <hyperlink r:id="rId441" ref="D104"/>
    <hyperlink r:id="rId442" ref="E104"/>
    <hyperlink r:id="rId443" ref="G104"/>
    <hyperlink r:id="rId444" ref="A105"/>
    <hyperlink r:id="rId445" ref="C105"/>
    <hyperlink r:id="rId446" ref="D105"/>
    <hyperlink r:id="rId447" ref="E105"/>
    <hyperlink r:id="rId448" ref="G105"/>
    <hyperlink r:id="rId449" ref="A106"/>
    <hyperlink r:id="rId450" ref="C106"/>
    <hyperlink r:id="rId451" ref="A107"/>
    <hyperlink r:id="rId452" ref="C107"/>
    <hyperlink r:id="rId453" ref="D107"/>
    <hyperlink r:id="rId454" ref="E107"/>
    <hyperlink r:id="rId455" ref="F107"/>
    <hyperlink r:id="rId456" ref="G107"/>
    <hyperlink r:id="rId457" ref="A108"/>
    <hyperlink r:id="rId458" ref="D108"/>
    <hyperlink r:id="rId459" ref="E108"/>
    <hyperlink r:id="rId460" ref="G108"/>
    <hyperlink r:id="rId461" ref="A109"/>
    <hyperlink r:id="rId462" ref="D109"/>
    <hyperlink r:id="rId463" ref="E109"/>
    <hyperlink r:id="rId464" ref="A110"/>
    <hyperlink r:id="rId465" ref="C110"/>
    <hyperlink r:id="rId466" ref="D110"/>
    <hyperlink r:id="rId467" ref="G110"/>
    <hyperlink r:id="rId468" ref="A111"/>
    <hyperlink r:id="rId469" ref="C111"/>
    <hyperlink r:id="rId470" ref="D111"/>
    <hyperlink r:id="rId471" ref="E111"/>
    <hyperlink r:id="rId472" ref="F111"/>
    <hyperlink r:id="rId473" ref="G111"/>
  </hyperlinks>
  <drawing r:id="rId474"/>
</worksheet>
</file>